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2" windowWidth="9986" windowHeight="67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<sst xmlns="http://schemas.openxmlformats.org/spreadsheetml/2006/main" count="436" uniqueCount="109">
  <si>
    <t>一般公共预算财政拨款收入支出决算批复表</t>
  </si>
  <si>
    <t>财决批复05表</t>
  </si>
  <si>
    <t>部门：中共北戴河区委宣传部</t>
  </si>
  <si>
    <t>金额单位：万元</t>
  </si>
  <si>
    <t>科目编码</t>
  </si>
  <si>
    <t/>
  </si>
  <si>
    <t>科目名称</t>
  </si>
  <si>
    <t>年初结转和结余</t>
  </si>
  <si>
    <t>本年收入</t>
  </si>
  <si>
    <t>本年支出</t>
  </si>
  <si>
    <t>年末结转和结余</t>
  </si>
  <si>
    <t/>
  </si>
  <si>
    <t>支出功能分类</t>
  </si>
  <si>
    <t/>
  </si>
  <si>
    <t>合计</t>
  </si>
  <si>
    <t>基本支出结转</t>
  </si>
  <si>
    <t>项目支出结转和结余</t>
  </si>
  <si>
    <t>基本支出</t>
  </si>
  <si>
    <t>项目支出</t>
  </si>
  <si>
    <t/>
  </si>
  <si>
    <t/>
  </si>
  <si>
    <t>小计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</si>
  <si>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</si>
  <si>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</si>
  <si>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</si>
  <si>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</si>
  <si>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</si>
  <si>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</si>
  <si>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</si>
  <si>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</si>
  <si>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</si>
  <si>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</si>
  <si>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</si>
  <si>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</si>
  <si>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</si>
  <si>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</si>
  <si>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</si>
  <si>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</si>
  <si>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</si>
  <si>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</si>
  <si>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</si>
  <si>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合计</t>
  </si>
  <si>
    <t/>
  </si>
  <si>
    <t/>
  </si>
  <si>
    <t>201</t>
  </si>
  <si>
    <t/>
  </si>
  <si>
    <t>一般公共服务支出</t>
  </si>
  <si>
    <t>20133</t>
  </si>
  <si>
    <t>宣传事务</t>
  </si>
  <si>
    <t>2013301</t>
  </si>
  <si>
    <t xml:space="preserve">  行政运行</t>
  </si>
  <si>
    <t>2013399</t>
  </si>
  <si>
    <t xml:space="preserve">  其他宣传事务支出</t>
  </si>
  <si>
    <t>20199</t>
  </si>
  <si>
    <t>其他一般公共服务支出</t>
  </si>
  <si>
    <t>2019999</t>
  </si>
  <si>
    <t xml:space="preserve">  其他一般公共服务支出</t>
  </si>
  <si>
    <t>207</t>
  </si>
  <si>
    <t>文化体育与传媒支出</t>
  </si>
  <si>
    <t>20701</t>
  </si>
  <si>
    <t>文化</t>
  </si>
  <si>
    <t>2070199</t>
  </si>
  <si>
    <t xml:space="preserve">  其他文化支出</t>
  </si>
  <si>
    <t>20704</t>
  </si>
  <si>
    <t>广播影视</t>
  </si>
  <si>
    <t>2070405</t>
  </si>
  <si>
    <t xml:space="preserve">  电视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</si>
  <si>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</si>
  <si>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</si>
  <si>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</si>
  <si>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</si>
  <si>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</si>
  <si>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</si>
  <si>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</si>
  <si>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</si>
  <si>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</si>
  <si>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</si>
  <si>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</si>
  <si>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</si>
  <si>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</si>
  <si>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</si>
  <si>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2080899</t>
  </si>
  <si>
    <t xml:space="preserve">  其他优抚支出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</si>
  <si>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</si>
  <si>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</si>
  <si>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</si>
  <si>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</si>
  <si>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</si>
  <si>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</si>
  <si>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</si>
  <si>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</si>
  <si>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21007</t>
  </si>
  <si>
    <t>计划生育事务</t>
  </si>
  <si>
    <t>2100717</t>
  </si>
  <si>
    <t xml:space="preserve">  计划生育服务</t>
  </si>
  <si>
    <t>221</t>
  </si>
  <si>
    <t>住房保障支出</t>
  </si>
  <si>
    <t>22102</t>
  </si>
  <si>
    <t>住房改革支出</t>
  </si>
  <si>
    <t>2210201</t>
  </si>
  <si>
    <t/>
  </si>
  <si>
    <t xml:space="preserve">  住房公积金</t>
  </si>
  <si>
    <t/>
  </si>
  <si>
    <t/>
  </si>
  <si>
    <t>注：1.本表依据《一般公共预算财政拨款收入支出决算表》（财决07表）和《项目收入支出决算表》（财决06表）进行批复。</t>
  </si>
  <si>
    <t/>
  </si>
  <si>
    <t xml:space="preserve">    2.本表批复到项级科目。</t>
  </si>
  <si>
    <t xml:space="preserve">    3.本表以“万元”为金额单位（保留两位小数）。</t>
  </si>
  <si>
    <t>— 5.%d 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</si>
</sst>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6"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2" borderId="1" xfId="0" applyFont="1" applyFill="1" applyBorder="1" applyAlignment="1" applyProtection="1">
      <alignment horizontal="center" vertical="center" wrapText="1" shrinkToFit="1"/>
      <protection/>
    </xf>
    <xf numFmtId="0" fontId="5" fillId="2" borderId="2" xfId="0" applyFont="1" applyFill="1" applyBorder="1" applyAlignment="1" applyProtection="1">
      <alignment horizontal="center" vertical="center" wrapText="1" shrinkToFit="1"/>
      <protection/>
    </xf>
    <xf numFmtId="0" fontId="5" fillId="2" borderId="3" xfId="0" applyFont="1" applyFill="1" applyBorder="1" applyAlignment="1" applyProtection="1">
      <alignment horizontal="center" vertical="center" wrapText="1" shrinkToFit="1"/>
      <protection/>
    </xf>
    <xf numFmtId="0" fontId="5" fillId="2" borderId="4" xfId="0" applyFont="1" applyFill="1" applyBorder="1" applyAlignment="1" applyProtection="1">
      <alignment horizontal="center" vertical="center" wrapText="1" shrinkToFit="1"/>
      <protection/>
    </xf>
    <xf numFmtId="0" fontId="5" fillId="2" borderId="5" xfId="0" applyFont="1" applyFill="1" applyBorder="1" applyAlignment="1" applyProtection="1">
      <alignment horizontal="center" vertical="center" wrapText="1" shrinkToFit="1"/>
      <protection/>
    </xf>
    <xf numFmtId="0" fontId="5" fillId="2" borderId="6" xfId="0" applyFont="1" applyFill="1" applyBorder="1" applyAlignment="1" applyProtection="1">
      <alignment horizontal="center" vertical="center" wrapText="1" shrinkToFit="1"/>
      <protection/>
    </xf>
    <xf numFmtId="0" fontId="5" fillId="2" borderId="5" xfId="0" applyFont="1" applyFill="1" applyBorder="1" applyAlignment="1" applyProtection="1">
      <alignment horizontal="center" vertical="center" shrinkToFit="1"/>
      <protection/>
    </xf>
    <xf numFmtId="0" fontId="5" fillId="2" borderId="6" xfId="0" applyFont="1" applyFill="1" applyBorder="1" applyAlignment="1" applyProtection="1">
      <alignment horizontal="center" vertical="center" shrinkToFit="1"/>
      <protection/>
    </xf>
    <xf numFmtId="176" fontId="5" fillId="0" borderId="5" xfId="0" applyNumberFormat="1" applyFont="1" applyBorder="1" applyAlignment="1" applyProtection="1">
      <alignment horizontal="right" vertical="center" shrinkToFit="1"/>
      <protection/>
    </xf>
    <xf numFmtId="0" fontId="5" fillId="0" borderId="5" xfId="0" applyFont="1" applyBorder="1" applyAlignment="1" applyProtection="1">
      <alignment horizontal="right" vertical="center" shrinkToFit="1"/>
      <protection/>
    </xf>
    <xf numFmtId="0" fontId="5" fillId="0" borderId="6" xfId="0" applyFont="1" applyBorder="1" applyAlignment="1" applyProtection="1">
      <alignment horizontal="right" vertical="center" shrinkToFit="1"/>
      <protection/>
    </xf>
    <xf numFmtId="0" fontId="5" fillId="0" borderId="4" xfId="0" applyFont="1" applyBorder="1" applyAlignment="1" applyProtection="1">
      <alignment horizontal="left" vertical="center" shrinkToFit="1"/>
      <protection/>
    </xf>
    <xf numFmtId="0" fontId="5" fillId="0" borderId="5" xfId="0" applyFont="1" applyBorder="1" applyAlignment="1" applyProtection="1">
      <alignment horizontal="left" vertical="center" shrinkToFit="1"/>
      <protection/>
    </xf>
    <xf numFmtId="0" fontId="5" fillId="0" borderId="7" xfId="0" applyFont="1" applyBorder="1" applyAlignment="1" applyProtection="1">
      <alignment horizontal="left" vertical="center" shrinkToFit="1"/>
      <protection/>
    </xf>
    <xf numFmtId="0" fontId="5" fillId="0" borderId="8" xfId="0" applyFont="1" applyBorder="1" applyAlignment="1" applyProtection="1">
      <alignment horizontal="left" vertical="center" shrinkToFit="1"/>
      <protection/>
    </xf>
    <xf numFmtId="0" fontId="5" fillId="0" borderId="8" xfId="0" applyFont="1" applyBorder="1" applyAlignment="1" applyProtection="1">
      <alignment horizontal="right" vertical="center" shrinkToFit="1"/>
      <protection/>
    </xf>
    <xf numFmtId="176" fontId="5" fillId="0" borderId="8" xfId="0" applyNumberFormat="1" applyFont="1" applyBorder="1" applyAlignment="1" applyProtection="1">
      <alignment horizontal="right" vertical="center" shrinkToFit="1"/>
      <protection/>
    </xf>
    <xf numFmtId="0" fontId="5" fillId="0" borderId="9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defaultGridColor="0" zoomScaleSheetLayoutView="100" colorId="23" workbookViewId="0" topLeftCell="A4">
      <pane xSplit="2" ySplit="4" topLeftCell="F8" activePane="bottomRight" state="frozen"/>
      <selection pane="topLeft" activeCell="J123" sqref="J123"/>
      <selection pane="topRight" activeCell="J123" sqref="J123"/>
      <selection pane="bottomLeft" activeCell="J123" sqref="J123"/>
      <selection pane="bottomRight" activeCell="J123" sqref="J12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16.00390625" style="3" customWidth="1"/>
    <col min="6" max="7" width="16.00390625" style="0" customWidth="1"/>
    <col min="8" max="8" width="16.00390625" style="3" customWidth="1"/>
    <col min="9" max="10" width="17.140625" style="0" customWidth="1"/>
    <col min="11" max="11" width="16.00390625" style="3" customWidth="1"/>
    <col min="12" max="13" width="16.00390625" style="0" customWidth="1"/>
    <col min="14" max="14" width="16.00390625" style="3" customWidth="1"/>
    <col min="15" max="17" width="16.00390625" style="0" customWidth="1"/>
    <col min="18" max="18" width="9.7109375" style="0" customWidth="1"/>
    <col min="19" max="16384" width="9.140625" style="1" customWidth="1"/>
  </cols>
  <sheetData>
    <row r="1" ht="12.75">
      <c r="J1" s="4" t="s">
        <v>0</v>
      </c>
    </row>
    <row r="2" ht="12.75">
      <c r="Q2" s="5" t="s">
        <v>1</v>
      </c>
    </row>
    <row r="3" spans="1:17" ht="12.75">
      <c r="A3" s="6" t="s">
        <v>2</v>
      </c>
      <c r="Q3" s="5" t="s">
        <v>3</v>
      </c>
    </row>
    <row r="4" spans="1:17" ht="15.75" customHeight="1">
      <c r="A4" s="7" t="s">
        <v>4</v>
      </c>
      <c r="B4" s="8" t="s">
        <v>5</v>
      </c>
      <c r="C4" s="8" t="s">
        <v>5</v>
      </c>
      <c r="D4" s="8" t="s">
        <v>6</v>
      </c>
      <c r="E4" s="8" t="s">
        <v>7</v>
      </c>
      <c r="F4" s="8" t="s">
        <v>5</v>
      </c>
      <c r="G4" s="8" t="s">
        <v>5</v>
      </c>
      <c r="H4" s="8" t="s">
        <v>8</v>
      </c>
      <c r="I4" s="8" t="s">
        <v>5</v>
      </c>
      <c r="J4" s="8" t="s">
        <v>5</v>
      </c>
      <c r="K4" s="8" t="s">
        <v>9</v>
      </c>
      <c r="L4" s="8" t="s">
        <v>5</v>
      </c>
      <c r="M4" s="8" t="s">
        <v>5</v>
      </c>
      <c r="N4" s="8" t="s">
        <v>10</v>
      </c>
      <c r="O4" s="8" t="s">
        <v>5</v>
      </c>
      <c r="P4" s="8" t="s">
        <v>5</v>
      </c>
      <c r="Q4" s="9" t="s">
        <v>11</v>
      </c>
    </row>
    <row r="5" spans="1:17" ht="15.75" customHeight="1">
      <c r="A5" s="10" t="s">
        <v>12</v>
      </c>
      <c r="B5" s="11" t="s">
        <v>13</v>
      </c>
      <c r="C5" s="11" t="s">
        <v>13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14</v>
      </c>
      <c r="I5" s="11" t="s">
        <v>17</v>
      </c>
      <c r="J5" s="11" t="s">
        <v>18</v>
      </c>
      <c r="K5" s="11" t="s">
        <v>14</v>
      </c>
      <c r="L5" s="11" t="s">
        <v>17</v>
      </c>
      <c r="M5" s="11" t="s">
        <v>18</v>
      </c>
      <c r="N5" s="11" t="s">
        <v>14</v>
      </c>
      <c r="O5" s="11" t="s">
        <v>15</v>
      </c>
      <c r="P5" s="11" t="s">
        <v>16</v>
      </c>
      <c r="Q5" s="12" t="s">
        <v>19</v>
      </c>
    </row>
    <row r="6" spans="1:17" ht="13.5" customHeight="1">
      <c r="A6" s="10" t="s">
        <v>20</v>
      </c>
      <c r="B6" s="11" t="s">
        <v>13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21</v>
      </c>
      <c r="H6" s="11" t="s">
        <v>13</v>
      </c>
      <c r="I6" s="11" t="s">
        <v>13</v>
      </c>
      <c r="J6" s="11" t="s">
        <v>21</v>
      </c>
      <c r="K6" s="11" t="s">
        <v>13</v>
      </c>
      <c r="L6" s="11" t="s">
        <v>21</v>
      </c>
      <c r="M6" s="11" t="s">
        <v>21</v>
      </c>
      <c r="N6" s="11" t="s">
        <v>13</v>
      </c>
      <c r="O6" s="11" t="s">
        <v>13</v>
      </c>
      <c r="P6" s="11" t="s">
        <v>22</v>
      </c>
      <c r="Q6" s="12" t="s">
        <v>23</v>
      </c>
    </row>
    <row r="7" spans="1:17" ht="30.75" customHeight="1">
      <c r="A7" s="10" t="s">
        <v>20</v>
      </c>
      <c r="B7" s="11" t="s">
        <v>13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  <c r="M7" s="11" t="s">
        <v>13</v>
      </c>
      <c r="N7" s="11" t="s">
        <v>13</v>
      </c>
      <c r="O7" s="11" t="s">
        <v>13</v>
      </c>
      <c r="P7" s="11" t="s">
        <v>13</v>
      </c>
      <c r="Q7" s="12" t="s">
        <v>19</v>
      </c>
    </row>
    <row r="8" spans="1:17" ht="15.75" customHeight="1">
      <c r="A8" s="10" t="s">
        <v>24</v>
      </c>
      <c r="B8" s="11" t="s">
        <v>25</v>
      </c>
      <c r="C8" s="11" t="s">
        <v>26</v>
      </c>
      <c r="D8" s="11" t="s">
        <v>27</v>
      </c>
      <c r="E8" s="13" t="s">
        <v>28</v>
      </c>
      <c r="F8" s="13" t="s">
        <v>29</v>
      </c>
      <c r="G8" s="13" t="s">
        <v>30</v>
      </c>
      <c r="H8" s="13" t="s">
        <v>31</v>
      </c>
      <c r="I8" s="13" t="s">
        <v>32</v>
      </c>
      <c r="J8" s="13" t="s">
        <v>33</v>
      </c>
      <c r="K8" s="13" t="s">
        <v>34</v>
      </c>
      <c r="L8" s="13" t="s">
        <v>35</v>
      </c>
      <c r="M8" s="13" t="s">
        <v>36</v>
      </c>
      <c r="N8" s="13" t="s">
        <v>37</v>
      </c>
      <c r="O8" s="13" t="s">
        <v>38</v>
      </c>
      <c r="P8" s="13" t="s">
        <v>39</v>
      </c>
      <c r="Q8" s="14" t="s">
        <v>40</v>
      </c>
    </row>
    <row r="9" spans="1:17" ht="15.75" customHeight="1">
      <c r="A9" s="10" t="s">
        <v>20</v>
      </c>
      <c r="B9" s="11" t="s">
        <v>13</v>
      </c>
      <c r="C9" s="11" t="s">
        <v>13</v>
      </c>
      <c r="D9" s="11" t="s">
        <v>41</v>
      </c>
      <c r="E9" s="15">
        <f>F9+G9</f>
        <v>139.70000000000002</v>
      </c>
      <c r="F9" s="15">
        <f>F10+F16</f>
        <v>33.1</v>
      </c>
      <c r="G9" s="15">
        <f>G10+G16</f>
        <v>106.60000000000001</v>
      </c>
      <c r="H9" s="15">
        <f>I9+J9</f>
        <v>938.3</v>
      </c>
      <c r="I9" s="15">
        <f>I10+I16+I23+I29+I35</f>
        <v>504.1</v>
      </c>
      <c r="J9" s="15">
        <f>J10+J16</f>
        <v>434.2</v>
      </c>
      <c r="K9" s="15">
        <f>L9+M9</f>
        <v>1331.1000000000001</v>
      </c>
      <c r="L9" s="15">
        <f>L10+L16+L23+L29+L35</f>
        <v>576.2</v>
      </c>
      <c r="M9" s="15">
        <f>M10+M16</f>
        <v>754.9000000000001</v>
      </c>
      <c r="N9" s="15">
        <v>102.7</v>
      </c>
      <c r="O9" s="16" t="s">
        <v>42</v>
      </c>
      <c r="P9" s="15">
        <v>102.7</v>
      </c>
      <c r="Q9" s="17" t="s">
        <v>43</v>
      </c>
    </row>
    <row r="10" spans="1:17" ht="15.75" customHeight="1">
      <c r="A10" s="18" t="s">
        <v>44</v>
      </c>
      <c r="B10" s="19" t="s">
        <v>45</v>
      </c>
      <c r="C10" s="19" t="s">
        <v>45</v>
      </c>
      <c r="D10" s="19" t="s">
        <v>46</v>
      </c>
      <c r="E10" s="15">
        <f>F10+G10</f>
        <v>94.70000000000002</v>
      </c>
      <c r="F10" s="15">
        <v>28.1</v>
      </c>
      <c r="G10" s="15">
        <f>61.7+4.9</f>
        <v>66.60000000000001</v>
      </c>
      <c r="H10" s="15">
        <f>I10+J10</f>
        <v>625</v>
      </c>
      <c r="I10" s="15">
        <f>206+3.8</f>
        <v>209.8</v>
      </c>
      <c r="J10" s="15">
        <f>395.5+19.7</f>
        <v>415.2</v>
      </c>
      <c r="K10" s="15">
        <f>L10+M10</f>
        <v>953.9000000000001</v>
      </c>
      <c r="L10" s="15">
        <f>L11+L13</f>
        <v>253</v>
      </c>
      <c r="M10" s="15">
        <f>M11+M13</f>
        <v>700.9000000000001</v>
      </c>
      <c r="N10" s="15">
        <v>97.7</v>
      </c>
      <c r="O10" s="16" t="s">
        <v>42</v>
      </c>
      <c r="P10" s="15">
        <v>97.7</v>
      </c>
      <c r="Q10" s="17" t="s">
        <v>43</v>
      </c>
    </row>
    <row r="11" spans="1:17" ht="15.75" customHeight="1">
      <c r="A11" s="18" t="s">
        <v>47</v>
      </c>
      <c r="B11" s="19" t="s">
        <v>45</v>
      </c>
      <c r="C11" s="19" t="s">
        <v>45</v>
      </c>
      <c r="D11" s="19" t="s">
        <v>48</v>
      </c>
      <c r="E11" s="15">
        <f>F11+G11</f>
        <v>94.80000000000001</v>
      </c>
      <c r="F11" s="15">
        <f>F12+F13</f>
        <v>28.2</v>
      </c>
      <c r="G11" s="15">
        <f>61.7+4.9</f>
        <v>66.60000000000001</v>
      </c>
      <c r="H11" s="15">
        <f>I11+J11</f>
        <v>565</v>
      </c>
      <c r="I11" s="15">
        <f>206+3.8</f>
        <v>209.8</v>
      </c>
      <c r="J11" s="15">
        <f>19.7+335.5</f>
        <v>355.2</v>
      </c>
      <c r="K11" s="15">
        <f>L11+M11</f>
        <v>622</v>
      </c>
      <c r="L11" s="15">
        <f>3.8+234.1</f>
        <v>237.9</v>
      </c>
      <c r="M11" s="15">
        <f>24.6+359.5</f>
        <v>384.1</v>
      </c>
      <c r="N11" s="15">
        <v>37.7</v>
      </c>
      <c r="O11" s="16" t="s">
        <v>42</v>
      </c>
      <c r="P11" s="15">
        <v>37.7</v>
      </c>
      <c r="Q11" s="17" t="s">
        <v>43</v>
      </c>
    </row>
    <row r="12" spans="1:17" ht="15.75" customHeight="1">
      <c r="A12" s="18" t="s">
        <v>49</v>
      </c>
      <c r="B12" s="19" t="s">
        <v>45</v>
      </c>
      <c r="C12" s="19" t="s">
        <v>45</v>
      </c>
      <c r="D12" s="19" t="s">
        <v>50</v>
      </c>
      <c r="E12" s="15">
        <f>F12</f>
        <v>13.1</v>
      </c>
      <c r="F12" s="15">
        <v>13.1</v>
      </c>
      <c r="G12" s="16" t="s">
        <v>42</v>
      </c>
      <c r="H12" s="15">
        <f>I12+J12</f>
        <v>277.1</v>
      </c>
      <c r="I12" s="15">
        <f>206+3.8</f>
        <v>209.8</v>
      </c>
      <c r="J12" s="15">
        <v>67.3</v>
      </c>
      <c r="K12" s="15">
        <f>L12+M12</f>
        <v>290.1</v>
      </c>
      <c r="L12" s="15">
        <f>3.8+219</f>
        <v>222.8</v>
      </c>
      <c r="M12" s="15">
        <v>67.3</v>
      </c>
      <c r="N12" s="16" t="s">
        <v>42</v>
      </c>
      <c r="O12" s="16" t="s">
        <v>42</v>
      </c>
      <c r="P12" s="16" t="s">
        <v>42</v>
      </c>
      <c r="Q12" s="17" t="s">
        <v>43</v>
      </c>
    </row>
    <row r="13" spans="1:17" ht="15.75" customHeight="1">
      <c r="A13" s="18" t="s">
        <v>51</v>
      </c>
      <c r="B13" s="19" t="s">
        <v>45</v>
      </c>
      <c r="C13" s="19" t="s">
        <v>45</v>
      </c>
      <c r="D13" s="19" t="s">
        <v>52</v>
      </c>
      <c r="E13" s="15">
        <f>F13+G13</f>
        <v>81.7</v>
      </c>
      <c r="F13" s="15">
        <v>15.1</v>
      </c>
      <c r="G13" s="15">
        <f>61.7+4.9</f>
        <v>66.60000000000001</v>
      </c>
      <c r="H13" s="15">
        <f>J13</f>
        <v>287.9</v>
      </c>
      <c r="I13" s="16" t="s">
        <v>42</v>
      </c>
      <c r="J13" s="15">
        <f>19.7+268.2</f>
        <v>287.9</v>
      </c>
      <c r="K13" s="15">
        <f>L13+M13</f>
        <v>331.90000000000003</v>
      </c>
      <c r="L13" s="15">
        <v>15.1</v>
      </c>
      <c r="M13" s="15">
        <f>24.6+292.2</f>
        <v>316.8</v>
      </c>
      <c r="N13" s="15">
        <v>37.7</v>
      </c>
      <c r="O13" s="16" t="s">
        <v>42</v>
      </c>
      <c r="P13" s="15">
        <v>37.7</v>
      </c>
      <c r="Q13" s="17" t="s">
        <v>43</v>
      </c>
    </row>
    <row r="14" spans="1:17" ht="15.75" customHeight="1">
      <c r="A14" s="18" t="s">
        <v>53</v>
      </c>
      <c r="B14" s="19" t="s">
        <v>45</v>
      </c>
      <c r="C14" s="19" t="s">
        <v>45</v>
      </c>
      <c r="D14" s="19" t="s">
        <v>54</v>
      </c>
      <c r="E14" s="16" t="s">
        <v>42</v>
      </c>
      <c r="F14" s="16" t="s">
        <v>42</v>
      </c>
      <c r="G14" s="16" t="s">
        <v>42</v>
      </c>
      <c r="H14" s="15">
        <f>J14</f>
        <v>60</v>
      </c>
      <c r="I14" s="16" t="s">
        <v>42</v>
      </c>
      <c r="J14" s="15">
        <v>60</v>
      </c>
      <c r="K14" s="16" t="s">
        <v>42</v>
      </c>
      <c r="L14" s="16" t="s">
        <v>42</v>
      </c>
      <c r="M14" s="16" t="s">
        <v>42</v>
      </c>
      <c r="N14" s="15">
        <v>60</v>
      </c>
      <c r="O14" s="16" t="s">
        <v>42</v>
      </c>
      <c r="P14" s="15">
        <v>60</v>
      </c>
      <c r="Q14" s="17" t="s">
        <v>43</v>
      </c>
    </row>
    <row r="15" spans="1:17" ht="15.75" customHeight="1">
      <c r="A15" s="18" t="s">
        <v>55</v>
      </c>
      <c r="B15" s="19" t="s">
        <v>45</v>
      </c>
      <c r="C15" s="19" t="s">
        <v>45</v>
      </c>
      <c r="D15" s="19" t="s">
        <v>56</v>
      </c>
      <c r="E15" s="16" t="s">
        <v>42</v>
      </c>
      <c r="F15" s="16" t="s">
        <v>42</v>
      </c>
      <c r="G15" s="16" t="s">
        <v>42</v>
      </c>
      <c r="H15" s="15">
        <f>J15</f>
        <v>60</v>
      </c>
      <c r="I15" s="16" t="s">
        <v>42</v>
      </c>
      <c r="J15" s="15">
        <v>60</v>
      </c>
      <c r="K15" s="16" t="s">
        <v>42</v>
      </c>
      <c r="L15" s="16" t="s">
        <v>42</v>
      </c>
      <c r="M15" s="16" t="s">
        <v>42</v>
      </c>
      <c r="N15" s="15">
        <v>60</v>
      </c>
      <c r="O15" s="16" t="s">
        <v>42</v>
      </c>
      <c r="P15" s="15">
        <v>60</v>
      </c>
      <c r="Q15" s="17" t="s">
        <v>43</v>
      </c>
    </row>
    <row r="16" spans="1:17" s="3" customFormat="1" ht="15.75" customHeight="1">
      <c r="A16" s="18" t="s">
        <v>57</v>
      </c>
      <c r="B16" s="19" t="s">
        <v>45</v>
      </c>
      <c r="C16" s="19" t="s">
        <v>45</v>
      </c>
      <c r="D16" s="19" t="s">
        <v>58</v>
      </c>
      <c r="E16" s="15">
        <f>F16+G16</f>
        <v>45</v>
      </c>
      <c r="F16" s="15">
        <f>F17</f>
        <v>5</v>
      </c>
      <c r="G16" s="15">
        <v>40</v>
      </c>
      <c r="H16" s="15">
        <f>I16+J16</f>
        <v>277.1</v>
      </c>
      <c r="I16" s="15">
        <f>I19</f>
        <v>258.1</v>
      </c>
      <c r="J16" s="15">
        <f>J19+J21</f>
        <v>19</v>
      </c>
      <c r="K16" s="15">
        <f>L16+M16</f>
        <v>317.1</v>
      </c>
      <c r="L16" s="15">
        <f>L19</f>
        <v>263.1</v>
      </c>
      <c r="M16" s="15">
        <f>M17+M19+M21</f>
        <v>54</v>
      </c>
      <c r="N16" s="15">
        <v>5</v>
      </c>
      <c r="O16" s="16" t="s">
        <v>42</v>
      </c>
      <c r="P16" s="15">
        <v>5</v>
      </c>
      <c r="Q16" s="17" t="s">
        <v>43</v>
      </c>
    </row>
    <row r="17" spans="1:17" ht="15.75" customHeight="1">
      <c r="A17" s="18" t="s">
        <v>59</v>
      </c>
      <c r="B17" s="19" t="s">
        <v>45</v>
      </c>
      <c r="C17" s="19" t="s">
        <v>45</v>
      </c>
      <c r="D17" s="19" t="s">
        <v>60</v>
      </c>
      <c r="E17" s="15">
        <f>F17+G17</f>
        <v>25</v>
      </c>
      <c r="F17" s="15">
        <f>F19</f>
        <v>5</v>
      </c>
      <c r="G17" s="15">
        <v>20</v>
      </c>
      <c r="H17" s="16" t="s">
        <v>42</v>
      </c>
      <c r="I17" s="16" t="s">
        <v>42</v>
      </c>
      <c r="J17" s="16" t="s">
        <v>42</v>
      </c>
      <c r="K17" s="15">
        <v>20</v>
      </c>
      <c r="L17" s="16" t="s">
        <v>42</v>
      </c>
      <c r="M17" s="15">
        <v>20</v>
      </c>
      <c r="N17" s="16" t="s">
        <v>42</v>
      </c>
      <c r="O17" s="16" t="s">
        <v>42</v>
      </c>
      <c r="P17" s="16" t="s">
        <v>42</v>
      </c>
      <c r="Q17" s="17" t="s">
        <v>43</v>
      </c>
    </row>
    <row r="18" spans="1:17" ht="15.75" customHeight="1">
      <c r="A18" s="18" t="s">
        <v>61</v>
      </c>
      <c r="B18" s="19" t="s">
        <v>45</v>
      </c>
      <c r="C18" s="19" t="s">
        <v>45</v>
      </c>
      <c r="D18" s="19" t="s">
        <v>62</v>
      </c>
      <c r="E18" s="15">
        <v>20</v>
      </c>
      <c r="F18" s="16" t="s">
        <v>42</v>
      </c>
      <c r="G18" s="15">
        <v>20</v>
      </c>
      <c r="H18" s="16" t="s">
        <v>42</v>
      </c>
      <c r="I18" s="16" t="s">
        <v>42</v>
      </c>
      <c r="J18" s="16" t="s">
        <v>42</v>
      </c>
      <c r="K18" s="15">
        <v>20</v>
      </c>
      <c r="L18" s="16" t="s">
        <v>42</v>
      </c>
      <c r="M18" s="15">
        <v>20</v>
      </c>
      <c r="N18" s="16" t="s">
        <v>42</v>
      </c>
      <c r="O18" s="16" t="s">
        <v>42</v>
      </c>
      <c r="P18" s="16" t="s">
        <v>42</v>
      </c>
      <c r="Q18" s="17" t="s">
        <v>43</v>
      </c>
    </row>
    <row r="19" spans="1:17" ht="15.75" customHeight="1">
      <c r="A19" s="18" t="s">
        <v>63</v>
      </c>
      <c r="B19" s="19" t="s">
        <v>45</v>
      </c>
      <c r="C19" s="19" t="s">
        <v>45</v>
      </c>
      <c r="D19" s="19" t="s">
        <v>64</v>
      </c>
      <c r="E19" s="15">
        <v>5</v>
      </c>
      <c r="F19" s="15">
        <v>5</v>
      </c>
      <c r="G19" s="16" t="s">
        <v>42</v>
      </c>
      <c r="H19" s="15">
        <f>I19+J19</f>
        <v>272.1</v>
      </c>
      <c r="I19" s="15">
        <v>258.1</v>
      </c>
      <c r="J19" s="15">
        <v>14</v>
      </c>
      <c r="K19" s="15">
        <f>L19+M19</f>
        <v>277.1</v>
      </c>
      <c r="L19" s="15">
        <v>263.1</v>
      </c>
      <c r="M19" s="15">
        <v>14</v>
      </c>
      <c r="N19" s="16"/>
      <c r="O19" s="16"/>
      <c r="P19" s="16"/>
      <c r="Q19" s="17"/>
    </row>
    <row r="20" spans="1:17" ht="15.75" customHeight="1">
      <c r="A20" s="18" t="s">
        <v>65</v>
      </c>
      <c r="B20" s="19" t="s">
        <v>45</v>
      </c>
      <c r="C20" s="19" t="s">
        <v>45</v>
      </c>
      <c r="D20" s="19" t="s">
        <v>66</v>
      </c>
      <c r="E20" s="15">
        <v>5</v>
      </c>
      <c r="F20" s="15">
        <v>5</v>
      </c>
      <c r="G20" s="16" t="s">
        <v>42</v>
      </c>
      <c r="H20" s="15">
        <f>I20+J20</f>
        <v>272.1</v>
      </c>
      <c r="I20" s="15">
        <v>258.1</v>
      </c>
      <c r="J20" s="15">
        <v>14</v>
      </c>
      <c r="K20" s="15">
        <v>277.1</v>
      </c>
      <c r="L20" s="15">
        <v>263.1</v>
      </c>
      <c r="M20" s="15">
        <v>14</v>
      </c>
      <c r="N20" s="16"/>
      <c r="O20" s="16"/>
      <c r="P20" s="16"/>
      <c r="Q20" s="17"/>
    </row>
    <row r="21" spans="1:17" ht="15.75" customHeight="1">
      <c r="A21" s="18" t="s">
        <v>67</v>
      </c>
      <c r="B21" s="19" t="s">
        <v>45</v>
      </c>
      <c r="C21" s="19" t="s">
        <v>45</v>
      </c>
      <c r="D21" s="19" t="s">
        <v>68</v>
      </c>
      <c r="E21" s="15">
        <v>20</v>
      </c>
      <c r="F21" s="16" t="s">
        <v>42</v>
      </c>
      <c r="G21" s="15">
        <v>20</v>
      </c>
      <c r="H21" s="15">
        <v>5</v>
      </c>
      <c r="I21" s="16" t="s">
        <v>42</v>
      </c>
      <c r="J21" s="15">
        <v>5</v>
      </c>
      <c r="K21" s="15">
        <v>20</v>
      </c>
      <c r="L21" s="16" t="s">
        <v>42</v>
      </c>
      <c r="M21" s="15">
        <v>20</v>
      </c>
      <c r="N21" s="15">
        <v>5</v>
      </c>
      <c r="O21" s="16" t="s">
        <v>42</v>
      </c>
      <c r="P21" s="15">
        <v>5</v>
      </c>
      <c r="Q21" s="17" t="s">
        <v>43</v>
      </c>
    </row>
    <row r="22" spans="1:17" ht="15.75" customHeight="1">
      <c r="A22" s="18" t="s">
        <v>69</v>
      </c>
      <c r="B22" s="19" t="s">
        <v>45</v>
      </c>
      <c r="C22" s="19" t="s">
        <v>45</v>
      </c>
      <c r="D22" s="19" t="s">
        <v>70</v>
      </c>
      <c r="E22" s="15">
        <v>20</v>
      </c>
      <c r="F22" s="16" t="s">
        <v>42</v>
      </c>
      <c r="G22" s="15">
        <v>20</v>
      </c>
      <c r="H22" s="15">
        <v>5</v>
      </c>
      <c r="I22" s="16" t="s">
        <v>42</v>
      </c>
      <c r="J22" s="15">
        <v>5</v>
      </c>
      <c r="K22" s="15">
        <v>20</v>
      </c>
      <c r="L22" s="16" t="s">
        <v>42</v>
      </c>
      <c r="M22" s="15">
        <v>20</v>
      </c>
      <c r="N22" s="15">
        <v>5</v>
      </c>
      <c r="O22" s="16" t="s">
        <v>42</v>
      </c>
      <c r="P22" s="15">
        <v>5</v>
      </c>
      <c r="Q22" s="17" t="s">
        <v>43</v>
      </c>
    </row>
    <row r="23" spans="1:17" s="3" customFormat="1" ht="15.75" customHeight="1">
      <c r="A23" s="18" t="s">
        <v>71</v>
      </c>
      <c r="B23" s="19" t="s">
        <v>45</v>
      </c>
      <c r="C23" s="19" t="s">
        <v>45</v>
      </c>
      <c r="D23" s="19" t="s">
        <v>72</v>
      </c>
      <c r="E23" s="16" t="s">
        <v>42</v>
      </c>
      <c r="F23" s="16" t="s">
        <v>42</v>
      </c>
      <c r="G23" s="16" t="s">
        <v>42</v>
      </c>
      <c r="H23" s="15">
        <f>I23</f>
        <v>1.5</v>
      </c>
      <c r="I23" s="15">
        <f>I24+I27</f>
        <v>1.5</v>
      </c>
      <c r="J23" s="16" t="s">
        <v>42</v>
      </c>
      <c r="K23" s="15">
        <f>L23</f>
        <v>4.5</v>
      </c>
      <c r="L23" s="15">
        <f>L24+L27</f>
        <v>4.5</v>
      </c>
      <c r="M23" s="16" t="s">
        <v>42</v>
      </c>
      <c r="N23" s="16" t="s">
        <v>42</v>
      </c>
      <c r="O23" s="16" t="s">
        <v>42</v>
      </c>
      <c r="P23" s="16" t="s">
        <v>42</v>
      </c>
      <c r="Q23" s="17" t="s">
        <v>43</v>
      </c>
    </row>
    <row r="24" spans="1:17" ht="15.75" customHeight="1">
      <c r="A24" s="18" t="s">
        <v>73</v>
      </c>
      <c r="B24" s="19" t="s">
        <v>45</v>
      </c>
      <c r="C24" s="19" t="s">
        <v>45</v>
      </c>
      <c r="D24" s="19" t="s">
        <v>74</v>
      </c>
      <c r="E24" s="16" t="s">
        <v>42</v>
      </c>
      <c r="F24" s="16" t="s">
        <v>42</v>
      </c>
      <c r="G24" s="16" t="s">
        <v>42</v>
      </c>
      <c r="H24" s="15">
        <f>I24</f>
        <v>1.2</v>
      </c>
      <c r="I24" s="15">
        <v>1.2</v>
      </c>
      <c r="J24" s="16" t="s">
        <v>42</v>
      </c>
      <c r="K24" s="15">
        <f>L24</f>
        <v>4.2</v>
      </c>
      <c r="L24" s="15">
        <f>L25+L26</f>
        <v>4.2</v>
      </c>
      <c r="M24" s="16" t="s">
        <v>42</v>
      </c>
      <c r="N24" s="16" t="s">
        <v>42</v>
      </c>
      <c r="O24" s="16" t="s">
        <v>42</v>
      </c>
      <c r="P24" s="16" t="s">
        <v>42</v>
      </c>
      <c r="Q24" s="17" t="s">
        <v>43</v>
      </c>
    </row>
    <row r="25" spans="1:17" ht="15.75" customHeight="1">
      <c r="A25" s="18" t="s">
        <v>75</v>
      </c>
      <c r="B25" s="19" t="s">
        <v>45</v>
      </c>
      <c r="C25" s="19" t="s">
        <v>45</v>
      </c>
      <c r="D25" s="19" t="s">
        <v>76</v>
      </c>
      <c r="E25" s="15"/>
      <c r="F25" s="16" t="s">
        <v>42</v>
      </c>
      <c r="G25" s="16" t="s">
        <v>42</v>
      </c>
      <c r="H25" s="15">
        <f>I25</f>
        <v>1.2</v>
      </c>
      <c r="I25" s="15">
        <v>1.2</v>
      </c>
      <c r="J25" s="16" t="s">
        <v>42</v>
      </c>
      <c r="K25" s="15">
        <f>L25</f>
        <v>1.2</v>
      </c>
      <c r="L25" s="15">
        <v>1.2</v>
      </c>
      <c r="M25" s="15"/>
      <c r="N25" s="16" t="s">
        <v>42</v>
      </c>
      <c r="O25" s="16" t="s">
        <v>42</v>
      </c>
      <c r="P25" s="16" t="s">
        <v>42</v>
      </c>
      <c r="Q25" s="17" t="s">
        <v>43</v>
      </c>
    </row>
    <row r="26" spans="1:17" ht="15.75" customHeight="1">
      <c r="A26" s="18" t="s">
        <v>77</v>
      </c>
      <c r="B26" s="19" t="s">
        <v>45</v>
      </c>
      <c r="C26" s="19" t="s">
        <v>45</v>
      </c>
      <c r="D26" s="19" t="s">
        <v>78</v>
      </c>
      <c r="E26" s="16" t="s">
        <v>42</v>
      </c>
      <c r="F26" s="16" t="s">
        <v>42</v>
      </c>
      <c r="G26" s="16" t="s">
        <v>42</v>
      </c>
      <c r="H26" s="15">
        <f>I26</f>
        <v>3</v>
      </c>
      <c r="I26" s="15">
        <v>3</v>
      </c>
      <c r="J26" s="16" t="s">
        <v>42</v>
      </c>
      <c r="K26" s="15">
        <f>L26</f>
        <v>3</v>
      </c>
      <c r="L26" s="15">
        <v>3</v>
      </c>
      <c r="M26" s="16" t="s">
        <v>42</v>
      </c>
      <c r="N26" s="16"/>
      <c r="O26" s="16"/>
      <c r="P26" s="16"/>
      <c r="Q26" s="17"/>
    </row>
    <row r="27" spans="1:17" ht="15.75" customHeight="1">
      <c r="A27" s="18" t="s">
        <v>79</v>
      </c>
      <c r="B27" s="19" t="s">
        <v>45</v>
      </c>
      <c r="C27" s="19" t="s">
        <v>45</v>
      </c>
      <c r="D27" s="19" t="s">
        <v>80</v>
      </c>
      <c r="E27" s="16" t="s">
        <v>42</v>
      </c>
      <c r="F27" s="16" t="s">
        <v>42</v>
      </c>
      <c r="G27" s="15"/>
      <c r="H27" s="15">
        <f>I27</f>
        <v>0.3</v>
      </c>
      <c r="I27" s="15">
        <v>0.3</v>
      </c>
      <c r="J27" s="16" t="s">
        <v>42</v>
      </c>
      <c r="K27" s="15">
        <f>L27</f>
        <v>0.3</v>
      </c>
      <c r="L27" s="15">
        <v>0.3</v>
      </c>
      <c r="M27" s="16" t="s">
        <v>42</v>
      </c>
      <c r="N27" s="16"/>
      <c r="O27" s="16"/>
      <c r="P27" s="16"/>
      <c r="Q27" s="17"/>
    </row>
    <row r="28" spans="1:17" ht="15.75" customHeight="1">
      <c r="A28" s="18" t="s">
        <v>81</v>
      </c>
      <c r="B28" s="19" t="s">
        <v>45</v>
      </c>
      <c r="C28" s="19" t="s">
        <v>45</v>
      </c>
      <c r="D28" s="19" t="s">
        <v>82</v>
      </c>
      <c r="E28" s="16" t="s">
        <v>42</v>
      </c>
      <c r="F28" s="16" t="s">
        <v>42</v>
      </c>
      <c r="G28" s="16" t="s">
        <v>42</v>
      </c>
      <c r="H28" s="15">
        <f>I28</f>
        <v>0.3</v>
      </c>
      <c r="I28" s="15">
        <v>0.3</v>
      </c>
      <c r="J28" s="16" t="s">
        <v>42</v>
      </c>
      <c r="K28" s="15">
        <f>L28</f>
        <v>0.3</v>
      </c>
      <c r="L28" s="15">
        <v>0.3</v>
      </c>
      <c r="M28" s="16" t="s">
        <v>42</v>
      </c>
      <c r="N28" s="16"/>
      <c r="O28" s="16"/>
      <c r="P28" s="16"/>
      <c r="Q28" s="17"/>
    </row>
    <row r="29" spans="1:17" s="3" customFormat="1" ht="15.75" customHeight="1">
      <c r="A29" s="18" t="s">
        <v>83</v>
      </c>
      <c r="B29" s="19" t="s">
        <v>45</v>
      </c>
      <c r="C29" s="19" t="s">
        <v>45</v>
      </c>
      <c r="D29" s="19" t="s">
        <v>84</v>
      </c>
      <c r="E29" s="16" t="s">
        <v>42</v>
      </c>
      <c r="F29" s="16" t="s">
        <v>42</v>
      </c>
      <c r="G29" s="16" t="s">
        <v>42</v>
      </c>
      <c r="H29" s="15">
        <f>I29</f>
        <v>11.200000000000001</v>
      </c>
      <c r="I29" s="15">
        <f>I30+I33</f>
        <v>11.200000000000001</v>
      </c>
      <c r="J29" s="16" t="s">
        <v>42</v>
      </c>
      <c r="K29" s="15">
        <f>L29</f>
        <v>32.1</v>
      </c>
      <c r="L29" s="15">
        <f>L30+L33</f>
        <v>32.1</v>
      </c>
      <c r="M29" s="16" t="s">
        <v>42</v>
      </c>
      <c r="N29" s="16" t="s">
        <v>42</v>
      </c>
      <c r="O29" s="16" t="s">
        <v>42</v>
      </c>
      <c r="P29" s="16" t="s">
        <v>42</v>
      </c>
      <c r="Q29" s="17" t="s">
        <v>43</v>
      </c>
    </row>
    <row r="30" spans="1:17" ht="15.75" customHeight="1">
      <c r="A30" s="18" t="s">
        <v>85</v>
      </c>
      <c r="B30" s="19" t="s">
        <v>45</v>
      </c>
      <c r="C30" s="19" t="s">
        <v>45</v>
      </c>
      <c r="D30" s="19" t="s">
        <v>86</v>
      </c>
      <c r="E30" s="16" t="s">
        <v>42</v>
      </c>
      <c r="F30" s="16" t="s">
        <v>42</v>
      </c>
      <c r="G30" s="16" t="s">
        <v>42</v>
      </c>
      <c r="H30" s="15">
        <f>I30</f>
        <v>10.9</v>
      </c>
      <c r="I30" s="15">
        <v>10.9</v>
      </c>
      <c r="J30" s="16" t="s">
        <v>42</v>
      </c>
      <c r="K30" s="15">
        <f>L30</f>
        <v>31.5</v>
      </c>
      <c r="L30" s="15">
        <f>L32+L31</f>
        <v>31.5</v>
      </c>
      <c r="M30" s="16" t="s">
        <v>42</v>
      </c>
      <c r="N30" s="16" t="s">
        <v>42</v>
      </c>
      <c r="O30" s="16" t="s">
        <v>42</v>
      </c>
      <c r="P30" s="16" t="s">
        <v>42</v>
      </c>
      <c r="Q30" s="17" t="s">
        <v>43</v>
      </c>
    </row>
    <row r="31" spans="1:17" ht="15.75" customHeight="1">
      <c r="A31" s="18" t="s">
        <v>87</v>
      </c>
      <c r="B31" s="19" t="s">
        <v>45</v>
      </c>
      <c r="C31" s="19" t="s">
        <v>45</v>
      </c>
      <c r="D31" s="19" t="s">
        <v>88</v>
      </c>
      <c r="E31" s="16" t="s">
        <v>42</v>
      </c>
      <c r="F31" s="16" t="s">
        <v>42</v>
      </c>
      <c r="G31" s="16" t="s">
        <v>42</v>
      </c>
      <c r="H31" s="15">
        <f>I31</f>
        <v>10.9</v>
      </c>
      <c r="I31" s="15">
        <v>10.9</v>
      </c>
      <c r="J31" s="16" t="s">
        <v>42</v>
      </c>
      <c r="K31" s="15">
        <f>L31</f>
        <v>10.9</v>
      </c>
      <c r="L31" s="15">
        <v>10.9</v>
      </c>
      <c r="M31" s="16" t="s">
        <v>42</v>
      </c>
      <c r="N31" s="16" t="s">
        <v>42</v>
      </c>
      <c r="O31" s="16" t="s">
        <v>42</v>
      </c>
      <c r="P31" s="16" t="s">
        <v>42</v>
      </c>
      <c r="Q31" s="17" t="s">
        <v>43</v>
      </c>
    </row>
    <row r="32" spans="1:17" ht="15.75" customHeight="1">
      <c r="A32" s="18" t="s">
        <v>89</v>
      </c>
      <c r="B32" s="19" t="s">
        <v>45</v>
      </c>
      <c r="C32" s="19" t="s">
        <v>45</v>
      </c>
      <c r="D32" s="19" t="s">
        <v>90</v>
      </c>
      <c r="E32" s="16" t="s">
        <v>42</v>
      </c>
      <c r="F32" s="16" t="s">
        <v>42</v>
      </c>
      <c r="G32" s="16" t="s">
        <v>42</v>
      </c>
      <c r="H32" s="15">
        <f>I32</f>
        <v>20.6</v>
      </c>
      <c r="I32" s="15">
        <v>20.6</v>
      </c>
      <c r="J32" s="16" t="s">
        <v>42</v>
      </c>
      <c r="K32" s="15">
        <f>L32</f>
        <v>20.6</v>
      </c>
      <c r="L32" s="15">
        <v>20.6</v>
      </c>
      <c r="M32" s="16" t="s">
        <v>42</v>
      </c>
      <c r="N32" s="16"/>
      <c r="O32" s="16"/>
      <c r="P32" s="16"/>
      <c r="Q32" s="17"/>
    </row>
    <row r="33" spans="1:17" ht="15.75" customHeight="1">
      <c r="A33" s="18" t="s">
        <v>91</v>
      </c>
      <c r="B33" s="19" t="s">
        <v>45</v>
      </c>
      <c r="C33" s="19" t="s">
        <v>45</v>
      </c>
      <c r="D33" s="19" t="s">
        <v>92</v>
      </c>
      <c r="E33" s="16" t="s">
        <v>42</v>
      </c>
      <c r="F33" s="16" t="s">
        <v>42</v>
      </c>
      <c r="G33" s="16" t="s">
        <v>42</v>
      </c>
      <c r="H33" s="15">
        <f>I33</f>
        <v>0.3</v>
      </c>
      <c r="I33" s="15">
        <v>0.3</v>
      </c>
      <c r="J33" s="16" t="s">
        <v>42</v>
      </c>
      <c r="K33" s="15">
        <f>L33</f>
        <v>0.6</v>
      </c>
      <c r="L33" s="15">
        <v>0.6</v>
      </c>
      <c r="M33" s="16" t="s">
        <v>42</v>
      </c>
      <c r="N33" s="16" t="s">
        <v>42</v>
      </c>
      <c r="O33" s="16" t="s">
        <v>42</v>
      </c>
      <c r="P33" s="16" t="s">
        <v>42</v>
      </c>
      <c r="Q33" s="17" t="s">
        <v>43</v>
      </c>
    </row>
    <row r="34" spans="1:17" ht="15.75" customHeight="1">
      <c r="A34" s="18" t="s">
        <v>93</v>
      </c>
      <c r="B34" s="19" t="s">
        <v>45</v>
      </c>
      <c r="C34" s="19" t="s">
        <v>45</v>
      </c>
      <c r="D34" s="19" t="s">
        <v>94</v>
      </c>
      <c r="E34" s="16" t="s">
        <v>42</v>
      </c>
      <c r="F34" s="16" t="s">
        <v>42</v>
      </c>
      <c r="G34" s="16" t="s">
        <v>42</v>
      </c>
      <c r="H34" s="15">
        <f>I34</f>
        <v>0.6</v>
      </c>
      <c r="I34" s="15">
        <f>0.3+0.3</f>
        <v>0.6</v>
      </c>
      <c r="J34" s="16" t="s">
        <v>42</v>
      </c>
      <c r="K34" s="15">
        <f>L34</f>
        <v>0.6</v>
      </c>
      <c r="L34" s="15">
        <f>0.3+0.3</f>
        <v>0.6</v>
      </c>
      <c r="M34" s="16" t="s">
        <v>42</v>
      </c>
      <c r="N34" s="16" t="s">
        <v>42</v>
      </c>
      <c r="O34" s="16" t="s">
        <v>42</v>
      </c>
      <c r="P34" s="16" t="s">
        <v>42</v>
      </c>
      <c r="Q34" s="17" t="s">
        <v>43</v>
      </c>
    </row>
    <row r="35" spans="1:17" s="3" customFormat="1" ht="15.75" customHeight="1">
      <c r="A35" s="18" t="s">
        <v>95</v>
      </c>
      <c r="B35" s="19" t="s">
        <v>45</v>
      </c>
      <c r="C35" s="19" t="s">
        <v>45</v>
      </c>
      <c r="D35" s="19" t="s">
        <v>96</v>
      </c>
      <c r="E35" s="16" t="s">
        <v>42</v>
      </c>
      <c r="F35" s="16" t="s">
        <v>42</v>
      </c>
      <c r="G35" s="16" t="s">
        <v>42</v>
      </c>
      <c r="H35" s="15">
        <f>I35</f>
        <v>23.5</v>
      </c>
      <c r="I35" s="15">
        <f>I36</f>
        <v>23.5</v>
      </c>
      <c r="J35" s="16" t="s">
        <v>42</v>
      </c>
      <c r="K35" s="15">
        <f>L35</f>
        <v>23.5</v>
      </c>
      <c r="L35" s="15">
        <f>L36</f>
        <v>23.5</v>
      </c>
      <c r="M35" s="16" t="s">
        <v>42</v>
      </c>
      <c r="N35" s="16" t="s">
        <v>42</v>
      </c>
      <c r="O35" s="16" t="s">
        <v>42</v>
      </c>
      <c r="P35" s="16" t="s">
        <v>42</v>
      </c>
      <c r="Q35" s="17" t="s">
        <v>43</v>
      </c>
    </row>
    <row r="36" spans="1:17" ht="15.75" customHeight="1">
      <c r="A36" s="18" t="s">
        <v>97</v>
      </c>
      <c r="B36" s="19" t="s">
        <v>45</v>
      </c>
      <c r="C36" s="19" t="s">
        <v>45</v>
      </c>
      <c r="D36" s="19" t="s">
        <v>98</v>
      </c>
      <c r="E36" s="16" t="s">
        <v>42</v>
      </c>
      <c r="F36" s="16" t="s">
        <v>42</v>
      </c>
      <c r="G36" s="16" t="s">
        <v>42</v>
      </c>
      <c r="H36" s="15">
        <f>I36</f>
        <v>23.5</v>
      </c>
      <c r="I36" s="15">
        <f>13.5+10</f>
        <v>23.5</v>
      </c>
      <c r="J36" s="16" t="s">
        <v>42</v>
      </c>
      <c r="K36" s="15">
        <f>L36</f>
        <v>23.5</v>
      </c>
      <c r="L36" s="15">
        <f>13.5+10</f>
        <v>23.5</v>
      </c>
      <c r="M36" s="16" t="s">
        <v>42</v>
      </c>
      <c r="N36" s="16" t="s">
        <v>42</v>
      </c>
      <c r="O36" s="16" t="s">
        <v>42</v>
      </c>
      <c r="P36" s="16" t="s">
        <v>42</v>
      </c>
      <c r="Q36" s="17" t="s">
        <v>43</v>
      </c>
    </row>
    <row r="37" spans="1:17" ht="15.75" customHeight="1">
      <c r="A37" s="20" t="s">
        <v>99</v>
      </c>
      <c r="B37" s="21" t="s">
        <v>100</v>
      </c>
      <c r="C37" s="21" t="s">
        <v>100</v>
      </c>
      <c r="D37" s="21" t="s">
        <v>101</v>
      </c>
      <c r="E37" s="22" t="s">
        <v>102</v>
      </c>
      <c r="F37" s="22" t="s">
        <v>102</v>
      </c>
      <c r="G37" s="22" t="s">
        <v>102</v>
      </c>
      <c r="H37" s="15">
        <f>I37</f>
        <v>23.5</v>
      </c>
      <c r="I37" s="23">
        <f>13.5+10</f>
        <v>23.5</v>
      </c>
      <c r="J37" s="22" t="s">
        <v>102</v>
      </c>
      <c r="K37" s="15">
        <f>L37</f>
        <v>23.5</v>
      </c>
      <c r="L37" s="23">
        <f>13.5+10</f>
        <v>23.5</v>
      </c>
      <c r="M37" s="22" t="s">
        <v>102</v>
      </c>
      <c r="N37" s="22" t="s">
        <v>102</v>
      </c>
      <c r="O37" s="22" t="s">
        <v>102</v>
      </c>
      <c r="P37" s="22" t="s">
        <v>102</v>
      </c>
      <c r="Q37" s="24" t="s">
        <v>103</v>
      </c>
    </row>
    <row r="38" spans="1:17" ht="15.75" customHeight="1">
      <c r="A38" s="25" t="s">
        <v>104</v>
      </c>
      <c r="B38" s="26" t="s">
        <v>105</v>
      </c>
      <c r="C38" s="26" t="s">
        <v>105</v>
      </c>
      <c r="D38" s="26" t="s">
        <v>105</v>
      </c>
      <c r="E38" s="26" t="s">
        <v>105</v>
      </c>
      <c r="F38" s="26" t="s">
        <v>105</v>
      </c>
      <c r="G38" s="26" t="s">
        <v>105</v>
      </c>
      <c r="H38" s="26" t="s">
        <v>105</v>
      </c>
      <c r="I38" s="26" t="s">
        <v>105</v>
      </c>
      <c r="J38" s="26" t="s">
        <v>105</v>
      </c>
      <c r="K38" s="26" t="s">
        <v>105</v>
      </c>
      <c r="L38" s="26" t="s">
        <v>105</v>
      </c>
      <c r="M38" s="26" t="s">
        <v>105</v>
      </c>
      <c r="N38" s="26" t="s">
        <v>105</v>
      </c>
      <c r="O38" s="26" t="s">
        <v>105</v>
      </c>
      <c r="P38" s="26" t="s">
        <v>105</v>
      </c>
      <c r="Q38" s="26" t="s">
        <v>105</v>
      </c>
    </row>
    <row r="39" spans="1:17" ht="15.75" customHeight="1">
      <c r="A39" s="25" t="s">
        <v>106</v>
      </c>
      <c r="B39" s="26" t="s">
        <v>105</v>
      </c>
      <c r="C39" s="26" t="s">
        <v>105</v>
      </c>
      <c r="D39" s="26" t="s">
        <v>105</v>
      </c>
      <c r="E39" s="26" t="s">
        <v>105</v>
      </c>
      <c r="F39" s="26" t="s">
        <v>105</v>
      </c>
      <c r="G39" s="26" t="s">
        <v>105</v>
      </c>
      <c r="H39" s="26" t="s">
        <v>105</v>
      </c>
      <c r="I39" s="26" t="s">
        <v>105</v>
      </c>
      <c r="J39" s="26" t="s">
        <v>105</v>
      </c>
      <c r="K39" s="26" t="s">
        <v>105</v>
      </c>
      <c r="L39" s="26" t="s">
        <v>105</v>
      </c>
      <c r="M39" s="26" t="s">
        <v>105</v>
      </c>
      <c r="N39" s="26" t="s">
        <v>105</v>
      </c>
      <c r="O39" s="26" t="s">
        <v>105</v>
      </c>
      <c r="P39" s="26" t="s">
        <v>105</v>
      </c>
      <c r="Q39" s="26" t="s">
        <v>105</v>
      </c>
    </row>
    <row r="40" spans="1:17" ht="15.75" customHeight="1">
      <c r="A40" s="25" t="s">
        <v>107</v>
      </c>
      <c r="B40" s="26" t="s">
        <v>105</v>
      </c>
      <c r="C40" s="26" t="s">
        <v>105</v>
      </c>
      <c r="D40" s="26" t="s">
        <v>105</v>
      </c>
      <c r="E40" s="26" t="s">
        <v>105</v>
      </c>
      <c r="F40" s="26" t="s">
        <v>105</v>
      </c>
      <c r="G40" s="26" t="s">
        <v>105</v>
      </c>
      <c r="H40" s="26" t="s">
        <v>105</v>
      </c>
      <c r="I40" s="26" t="s">
        <v>105</v>
      </c>
      <c r="J40" s="26" t="s">
        <v>105</v>
      </c>
      <c r="K40" s="26" t="s">
        <v>105</v>
      </c>
      <c r="L40" s="26" t="s">
        <v>105</v>
      </c>
      <c r="M40" s="26" t="s">
        <v>105</v>
      </c>
      <c r="N40" s="26" t="s">
        <v>105</v>
      </c>
      <c r="O40" s="26" t="s">
        <v>105</v>
      </c>
      <c r="P40" s="26" t="s">
        <v>105</v>
      </c>
      <c r="Q40" s="26" t="s">
        <v>105</v>
      </c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27" t="s">
        <v>108</v>
      </c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</sheetData>
  <mergeCells count="209">
    <mergeCell ref="A4:C7"/>
    <mergeCell ref="D4:D7"/>
    <mergeCell ref="E4:G4"/>
    <mergeCell ref="H4:J4"/>
    <mergeCell ref="K4:M4"/>
    <mergeCell ref="N4:Q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Q5"/>
    <mergeCell ref="P6:P7"/>
    <mergeCell ref="Q6:Q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21:C21"/>
    <mergeCell ref="A22:C22"/>
    <mergeCell ref="A23:C23"/>
    <mergeCell ref="A24:C24"/>
    <mergeCell ref="A25:C25"/>
    <mergeCell ref="A29:C29"/>
    <mergeCell ref="A30:C30"/>
    <mergeCell ref="A31:C31"/>
    <mergeCell ref="A33:C33"/>
    <mergeCell ref="A34:C34"/>
    <mergeCell ref="A35:C35"/>
    <mergeCell ref="A36:C36"/>
    <mergeCell ref="A37:C37"/>
    <mergeCell ref="A38:Q38"/>
    <mergeCell ref="A39:Q39"/>
    <mergeCell ref="A40:Q40"/>
    <mergeCell ref="A19:C19"/>
    <mergeCell ref="A20:C20"/>
    <mergeCell ref="A26:C26"/>
    <mergeCell ref="A27:C27"/>
    <mergeCell ref="A28:C28"/>
    <mergeCell ref="A32:C32"/>
    <mergeCell ref="A18:C18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gkk</cp:lastModifiedBy>
  <dcterms:created xsi:type="dcterms:W3CDTF">2016-09-22T02:11:56Z</dcterms:created>
  <cp:category/>
  <cp:version/>
  <cp:contentType/>
  <cp:contentStatus/>
</cp:coreProperties>
</file>