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'附表3-5'!$A$1:$F$11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<sst xmlns="http://schemas.openxmlformats.org/spreadsheetml/2006/main" count="253" uniqueCount="153">
  <si>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</si>
  <si>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</si>
  <si>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</si>
  <si>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</si>
  <si>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</si>
  <si>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</si>
  <si>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</si>
  <si>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</si>
  <si>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</si>
  <si>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</si>
  <si>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</si>
  <si>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</si>
  <si>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</si>
  <si>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</si>
  <si>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</si>
  <si>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</si>
  <si>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</si>
  <si>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</si>
  <si>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</si>
  <si>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</si>
  <si>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</si>
  <si>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</si>
  <si>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</si>
  <si>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</si>
  <si>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</si>
  <si>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</si>
  <si>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</si>
  <si>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</si>
  <si>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</si>
  <si>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</si>
  <si>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</si>
  <si>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</si>
  <si>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</si>
  <si>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</si>
  <si>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</si>
  <si>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</si>
  <si>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</si>
  <si>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</si>
  <si>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</si>
  <si>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</si>
  <si>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</si>
  <si>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</si>
  <si>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</si>
  <si>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</si>
  <si>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</si>
  <si>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</si>
  <si>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</si>
  <si>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</si>
  <si>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</si>
  <si>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</si>
  <si>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</si>
  <si>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</si>
  <si>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</si>
  <si>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</si>
  <si>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</si>
  <si>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</si>
  <si>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</si>
  <si>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</si>
  <si>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归口管理的行政单位离退休</t>
  </si>
  <si>
    <t>行政单位医疗</t>
  </si>
  <si>
    <t xml:space="preserve">2210201
</t>
  </si>
  <si>
    <t>住房公积金</t>
  </si>
  <si>
    <t>生活补助</t>
  </si>
  <si>
    <t>计划生育服务</t>
  </si>
  <si>
    <t>其他计划生育事物支出</t>
  </si>
  <si>
    <t>计划生育机构</t>
  </si>
  <si>
    <t>其他医疗卫生与计划生育管理事务支出</t>
  </si>
  <si>
    <t>其他基层医疗机构支出</t>
  </si>
  <si>
    <t>疾控中心公共卫生服务</t>
  </si>
  <si>
    <t>妇幼保健站</t>
  </si>
  <si>
    <t>卫生执法监督所卫计政务管理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</si>
  <si>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</si>
  <si>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</si>
  <si>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</si>
  <si>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</si>
  <si>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</si>
  <si>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</si>
  <si>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</si>
  <si>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</si>
  <si>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</si>
  <si>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</si>
  <si>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</si>
  <si>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</si>
  <si>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</si>
  <si>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</si>
  <si>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</si>
  <si>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</si>
  <si>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</si>
  <si>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</si>
  <si>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</si>
  <si>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</si>
  <si>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</si>
  <si>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</si>
  <si>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</si>
  <si>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</si>
  <si>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</si>
  <si>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</si>
  <si>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</si>
  <si>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</si>
  <si>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</si>
  <si>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</si>
  <si>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</si>
  <si>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</si>
  <si>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</si>
  <si>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</si>
  <si>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一、工资福利支出</t>
  </si>
  <si>
    <r>
      <t>1</t>
    </r>
    <r>
      <rPr>
        <sz val="10.5"/>
        <rFont val="方正书宋_GBK"/>
        <family val="0"/>
      </rPr>
      <t>、基本工资</t>
    </r>
  </si>
  <si>
    <r>
      <t>2</t>
    </r>
    <r>
      <rPr>
        <sz val="10.5"/>
        <rFont val="方正书宋_GBK"/>
        <family val="0"/>
      </rPr>
      <t>、津贴补贴</t>
    </r>
  </si>
  <si>
    <r>
      <t>3</t>
    </r>
    <r>
      <rPr>
        <sz val="10.5"/>
        <rFont val="方正书宋_GBK"/>
        <family val="0"/>
      </rPr>
      <t>、奖金</t>
    </r>
  </si>
  <si>
    <r>
      <t>4</t>
    </r>
    <r>
      <rPr>
        <sz val="10.5"/>
        <rFont val="方正书宋_GBK"/>
        <family val="0"/>
      </rPr>
      <t>、社会保障缴费</t>
    </r>
  </si>
  <si>
    <r>
      <t>6</t>
    </r>
    <r>
      <rPr>
        <sz val="10.5"/>
        <rFont val="方正书宋_GBK"/>
        <family val="0"/>
      </rPr>
      <t>、绩效工资</t>
    </r>
  </si>
  <si>
    <r>
      <t>7</t>
    </r>
    <r>
      <rPr>
        <sz val="10.5"/>
        <rFont val="方正书宋_GBK"/>
        <family val="0"/>
      </rPr>
      <t>、其他工资福利支出</t>
    </r>
  </si>
  <si>
    <t>二、对个人和家庭的补助</t>
  </si>
  <si>
    <r>
      <t>1</t>
    </r>
    <r>
      <rPr>
        <sz val="10.5"/>
        <rFont val="方正书宋_GBK"/>
        <family val="0"/>
      </rPr>
      <t>、离休费</t>
    </r>
  </si>
  <si>
    <r>
      <t>2</t>
    </r>
    <r>
      <rPr>
        <sz val="10.5"/>
        <rFont val="方正书宋_GBK"/>
        <family val="0"/>
      </rPr>
      <t>、退休费</t>
    </r>
  </si>
  <si>
    <r>
      <t>5</t>
    </r>
    <r>
      <rPr>
        <sz val="10.5"/>
        <rFont val="方正书宋_GBK"/>
        <family val="0"/>
      </rPr>
      <t>、生活补助</t>
    </r>
  </si>
  <si>
    <r>
      <t>8</t>
    </r>
    <r>
      <rPr>
        <sz val="10.5"/>
        <rFont val="方正书宋_GBK"/>
        <family val="0"/>
      </rPr>
      <t>、奖励金</t>
    </r>
  </si>
  <si>
    <r>
      <t>9</t>
    </r>
    <r>
      <rPr>
        <sz val="10.5"/>
        <rFont val="方正书宋_GBK"/>
        <family val="0"/>
      </rPr>
      <t>、住房公积金</t>
    </r>
  </si>
  <si>
    <t>12、其他对个人和家庭的补助支出</t>
  </si>
  <si>
    <t>三、日常公用经费合计</t>
  </si>
  <si>
    <r>
      <t>（1</t>
    </r>
    <r>
      <rPr>
        <sz val="10.5"/>
        <rFont val="方正书宋_GBK"/>
        <family val="0"/>
      </rPr>
      <t>）办公费</t>
    </r>
  </si>
  <si>
    <r>
      <t>（2</t>
    </r>
    <r>
      <rPr>
        <sz val="10.5"/>
        <rFont val="方正书宋_GBK"/>
        <family val="0"/>
      </rPr>
      <t>）印刷费</t>
    </r>
  </si>
  <si>
    <r>
      <t>（3</t>
    </r>
    <r>
      <rPr>
        <sz val="10.5"/>
        <rFont val="方正书宋_GBK"/>
        <family val="0"/>
      </rPr>
      <t>）水费</t>
    </r>
  </si>
  <si>
    <r>
      <t>（5</t>
    </r>
    <r>
      <rPr>
        <sz val="10.5"/>
        <rFont val="方正书宋_GBK"/>
        <family val="0"/>
      </rPr>
      <t>）邮电费</t>
    </r>
  </si>
  <si>
    <r>
      <t>（6</t>
    </r>
    <r>
      <rPr>
        <sz val="10.5"/>
        <rFont val="方正书宋_GBK"/>
        <family val="0"/>
      </rPr>
      <t>）办公取暖费</t>
    </r>
  </si>
  <si>
    <r>
      <t>（8</t>
    </r>
    <r>
      <rPr>
        <sz val="10.5"/>
        <rFont val="方正书宋_GBK"/>
        <family val="0"/>
      </rPr>
      <t>）差旅费</t>
    </r>
  </si>
  <si>
    <r>
      <t>（9</t>
    </r>
    <r>
      <rPr>
        <sz val="10.5"/>
        <rFont val="方正书宋_GBK"/>
        <family val="0"/>
      </rPr>
      <t>）维修（护）费</t>
    </r>
  </si>
  <si>
    <r>
      <t>（</t>
    </r>
    <r>
      <rPr>
        <sz val="10.5"/>
        <rFont val="方正书宋_GBK"/>
        <family val="0"/>
      </rPr>
      <t>10）会议费</t>
    </r>
  </si>
  <si>
    <r>
      <t>（</t>
    </r>
    <r>
      <rPr>
        <sz val="10.5"/>
        <rFont val="方正书宋_GBK"/>
        <family val="0"/>
      </rPr>
      <t>11）办公设备购置费</t>
    </r>
  </si>
  <si>
    <r>
      <t>（</t>
    </r>
    <r>
      <rPr>
        <sz val="10.5"/>
        <rFont val="方正书宋_GBK"/>
        <family val="0"/>
      </rPr>
      <t>13）公务用车运行维护费</t>
    </r>
  </si>
  <si>
    <r>
      <t>（</t>
    </r>
    <r>
      <rPr>
        <sz val="10.5"/>
        <rFont val="方正书宋_GBK"/>
        <family val="0"/>
      </rPr>
      <t>14）离退休干部经费</t>
    </r>
  </si>
  <si>
    <r>
      <t>（1</t>
    </r>
    <r>
      <rPr>
        <sz val="10.5"/>
        <rFont val="方正书宋_GBK"/>
        <family val="0"/>
      </rPr>
      <t>）培训费</t>
    </r>
  </si>
  <si>
    <r>
      <t>（2</t>
    </r>
    <r>
      <rPr>
        <sz val="10.5"/>
        <rFont val="方正书宋_GBK"/>
        <family val="0"/>
      </rPr>
      <t>）公务接待费</t>
    </r>
  </si>
  <si>
    <r>
      <t>（3</t>
    </r>
    <r>
      <rPr>
        <sz val="10.5"/>
        <rFont val="方正书宋_GBK"/>
        <family val="0"/>
      </rPr>
      <t>）工会经费</t>
    </r>
  </si>
  <si>
    <r>
      <t>（4</t>
    </r>
    <r>
      <rPr>
        <sz val="10.5"/>
        <rFont val="方正书宋_GBK"/>
        <family val="0"/>
      </rPr>
      <t>）福利费</t>
    </r>
  </si>
  <si>
    <r>
      <t>（5</t>
    </r>
    <r>
      <rPr>
        <sz val="10.5"/>
        <rFont val="方正书宋_GBK"/>
        <family val="0"/>
      </rPr>
      <t>）不可预见费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</si>
  <si>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</si>
  <si>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</si>
  <si>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预算未安排，没有此项公开内容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</si>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</sst>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0.5"/>
      <name val="方正书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5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2" borderId="5" applyNumberFormat="0" applyAlignment="0" applyProtection="0"/>
    <xf numFmtId="0" fontId="32" fillId="13" borderId="6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3" fillId="8" borderId="0" applyNumberFormat="0" applyBorder="0" applyAlignment="0" applyProtection="0"/>
    <xf numFmtId="0" fontId="27" fillId="2" borderId="8" applyNumberFormat="0" applyAlignment="0" applyProtection="0"/>
    <xf numFmtId="0" fontId="24" fillId="3" borderId="5" applyNumberFormat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9" applyNumberFormat="0" applyFont="0" applyAlignment="0" applyProtection="0"/>
  </cellStyleXfs>
  <cellXfs count="124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4" fillId="18" borderId="11" xfId="0" applyFont="1" applyFill="1" applyBorder="1" applyAlignment="1">
      <alignment horizontal="left" wrapText="1"/>
    </xf>
    <xf numFmtId="0" fontId="14" fillId="18" borderId="12" xfId="0" applyFont="1" applyFill="1" applyBorder="1" applyAlignment="1">
      <alignment horizontal="right" wrapText="1"/>
    </xf>
    <xf numFmtId="0" fontId="14" fillId="18" borderId="11" xfId="0" applyFont="1" applyFill="1" applyBorder="1" applyAlignment="1">
      <alignment horizontal="righ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4" fillId="18" borderId="13" xfId="0" applyFont="1" applyFill="1" applyBorder="1" applyAlignment="1">
      <alignment horizontal="left" wrapText="1"/>
    </xf>
    <xf numFmtId="0" fontId="14" fillId="18" borderId="14" xfId="0" applyFont="1" applyFill="1" applyBorder="1" applyAlignment="1">
      <alignment horizontal="right" wrapText="1"/>
    </xf>
    <xf numFmtId="0" fontId="14" fillId="18" borderId="13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14" fillId="18" borderId="16" xfId="0" applyFont="1" applyFill="1" applyBorder="1" applyAlignment="1">
      <alignment horizontal="right" wrapText="1"/>
    </xf>
    <xf numFmtId="0" fontId="5" fillId="18" borderId="17" xfId="53" applyNumberFormat="1" applyFont="1" applyFill="1" applyBorder="1" applyAlignment="1">
      <alignment vertical="center" wrapText="1"/>
      <protection/>
    </xf>
    <xf numFmtId="0" fontId="14" fillId="0" borderId="18" xfId="0" applyFont="1" applyBorder="1" applyAlignment="1">
      <alignment horizontal="right" wrapText="1"/>
    </xf>
    <xf numFmtId="0" fontId="5" fillId="0" borderId="17" xfId="53" applyNumberFormat="1" applyFont="1" applyBorder="1" applyAlignment="1">
      <alignment vertical="center" wrapText="1"/>
      <protection/>
    </xf>
    <xf numFmtId="176" fontId="1" fillId="0" borderId="10" xfId="0" applyNumberFormat="1" applyFont="1" applyFill="1" applyBorder="1" applyAlignment="1">
      <alignment horizontal="right" vertical="center"/>
    </xf>
    <xf numFmtId="176" fontId="15" fillId="2" borderId="10" xfId="0" applyNumberFormat="1" applyFont="1" applyFill="1" applyBorder="1" applyAlignment="1">
      <alignment horizontal="left" vertical="center"/>
    </xf>
    <xf numFmtId="0" fontId="5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right" wrapText="1"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1" fillId="2" borderId="0" xfId="52" applyFont="1" applyFill="1" applyAlignment="1">
      <alignment horizontal="right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6" fontId="13" fillId="2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0" fillId="2" borderId="10" xfId="52" applyNumberFormat="1" applyFont="1" applyFill="1" applyBorder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2" fillId="2" borderId="10" xfId="0" applyNumberFormat="1" applyFont="1" applyFill="1" applyBorder="1" applyAlignment="1" quotePrefix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49" fontId="1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1" fillId="2" borderId="10" xfId="0" applyNumberFormat="1" applyFont="1" applyFill="1" applyBorder="1" applyAlignment="1" quotePrefix="1">
      <alignment horizontal="center" vertical="center" wrapText="1"/>
    </xf>
    <xf numFmtId="176" fontId="1" fillId="2" borderId="10" xfId="0" applyNumberFormat="1" applyFont="1" applyFill="1" applyBorder="1" applyAlignment="1" quotePrefix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2" borderId="0" xfId="53" applyFont="1" applyFill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workbookViewId="0" topLeftCell="A13">
      <selection activeCell="F22" sqref="F22"/>
    </sheetView>
  </sheetViews>
  <sheetFormatPr defaultColWidth="9.00390625" defaultRowHeight="14.25"/>
  <cols>
    <col min="1" max="1" width="50.625" style="52" customWidth="1"/>
    <col min="2" max="2" width="15.625" style="52" customWidth="1"/>
    <col min="3" max="3" width="50.625" style="52" customWidth="1"/>
    <col min="4" max="4" width="15.625" style="52" customWidth="1"/>
    <col min="5" max="6" width="9.00390625" style="53" customWidth="1"/>
    <col min="7" max="16384" width="9.00390625" style="52" customWidth="1"/>
  </cols>
  <sheetData>
    <row r="1" ht="15.75">
      <c r="A1" s="6" t="s">
        <v>0</v>
      </c>
    </row>
    <row r="2" spans="1:6" s="49" customFormat="1" ht="18" customHeight="1">
      <c r="A2" s="90" t="s">
        <v>1</v>
      </c>
      <c r="B2" s="91"/>
      <c r="C2" s="91"/>
      <c r="D2" s="91"/>
      <c r="E2" s="54"/>
      <c r="F2" s="54"/>
    </row>
    <row r="3" spans="1:4" ht="3" customHeight="1" hidden="1">
      <c r="A3" s="55"/>
      <c r="B3" s="55"/>
      <c r="C3" s="55"/>
      <c r="D3" s="8" t="s">
        <v>2</v>
      </c>
    </row>
    <row r="4" spans="1:6" s="1" customFormat="1" ht="15" customHeight="1">
      <c r="A4" s="9"/>
      <c r="B4" s="56"/>
      <c r="C4" s="56"/>
      <c r="D4" s="11" t="s">
        <v>3</v>
      </c>
      <c r="E4" s="7"/>
      <c r="F4" s="7"/>
    </row>
    <row r="5" spans="1:6" s="51" customFormat="1" ht="14.25" customHeight="1">
      <c r="A5" s="92" t="s">
        <v>4</v>
      </c>
      <c r="B5" s="93"/>
      <c r="C5" s="92" t="s">
        <v>5</v>
      </c>
      <c r="D5" s="93"/>
      <c r="E5" s="61"/>
      <c r="F5" s="61"/>
    </row>
    <row r="6" spans="1:6" s="51" customFormat="1" ht="14.25" customHeight="1">
      <c r="A6" s="83" t="s">
        <v>6</v>
      </c>
      <c r="B6" s="82" t="s">
        <v>7</v>
      </c>
      <c r="C6" s="83" t="s">
        <v>6</v>
      </c>
      <c r="D6" s="82" t="s">
        <v>7</v>
      </c>
      <c r="E6" s="61"/>
      <c r="F6" s="61"/>
    </row>
    <row r="7" spans="1:6" s="1" customFormat="1" ht="14.25" customHeight="1">
      <c r="A7" s="84" t="s">
        <v>8</v>
      </c>
      <c r="B7" s="63">
        <v>1603.12</v>
      </c>
      <c r="C7" s="85" t="s">
        <v>9</v>
      </c>
      <c r="D7" s="63">
        <f>7+1164.73</f>
        <v>1171.73</v>
      </c>
      <c r="E7" s="7"/>
      <c r="F7" s="7"/>
    </row>
    <row r="8" spans="1:6" s="1" customFormat="1" ht="14.25" customHeight="1">
      <c r="A8" s="64" t="s">
        <v>10</v>
      </c>
      <c r="B8" s="63"/>
      <c r="C8" s="85" t="s">
        <v>11</v>
      </c>
      <c r="D8" s="63"/>
      <c r="E8" s="7"/>
      <c r="F8" s="7"/>
    </row>
    <row r="9" spans="1:6" s="1" customFormat="1" ht="14.25" customHeight="1">
      <c r="A9" s="64" t="s">
        <v>12</v>
      </c>
      <c r="B9" s="63"/>
      <c r="C9" s="85" t="s">
        <v>13</v>
      </c>
      <c r="D9" s="63"/>
      <c r="E9" s="7"/>
      <c r="F9" s="7"/>
    </row>
    <row r="10" spans="1:6" s="1" customFormat="1" ht="14.25" customHeight="1">
      <c r="A10" s="64" t="s">
        <v>14</v>
      </c>
      <c r="B10" s="63"/>
      <c r="C10" s="85" t="s">
        <v>15</v>
      </c>
      <c r="D10" s="63"/>
      <c r="E10" s="7"/>
      <c r="F10" s="7"/>
    </row>
    <row r="11" spans="1:6" s="1" customFormat="1" ht="14.25" customHeight="1">
      <c r="A11" s="64" t="s">
        <v>16</v>
      </c>
      <c r="B11" s="63"/>
      <c r="C11" s="85" t="s">
        <v>17</v>
      </c>
      <c r="D11" s="63"/>
      <c r="E11" s="7"/>
      <c r="F11" s="7"/>
    </row>
    <row r="12" spans="1:6" s="1" customFormat="1" ht="14.25" customHeight="1">
      <c r="A12" s="64" t="s">
        <v>18</v>
      </c>
      <c r="B12" s="63"/>
      <c r="C12" s="85" t="s">
        <v>19</v>
      </c>
      <c r="D12" s="63"/>
      <c r="E12" s="7"/>
      <c r="F12" s="7"/>
    </row>
    <row r="13" spans="1:6" s="1" customFormat="1" ht="14.25" customHeight="1">
      <c r="A13" s="64"/>
      <c r="B13" s="63"/>
      <c r="C13" s="85" t="s">
        <v>20</v>
      </c>
      <c r="D13" s="63"/>
      <c r="E13" s="7"/>
      <c r="F13" s="7"/>
    </row>
    <row r="14" spans="1:6" s="1" customFormat="1" ht="14.25" customHeight="1">
      <c r="A14" s="64"/>
      <c r="B14" s="63"/>
      <c r="C14" s="85" t="s">
        <v>21</v>
      </c>
      <c r="D14" s="63"/>
      <c r="E14" s="7"/>
      <c r="F14" s="7"/>
    </row>
    <row r="15" spans="1:6" s="1" customFormat="1" ht="14.25" customHeight="1">
      <c r="A15" s="64"/>
      <c r="B15" s="63"/>
      <c r="C15" s="85" t="s">
        <v>22</v>
      </c>
      <c r="D15" s="67">
        <f>438.39-7</f>
        <v>431.39</v>
      </c>
      <c r="E15" s="7"/>
      <c r="F15" s="7"/>
    </row>
    <row r="16" spans="1:6" s="1" customFormat="1" ht="14.25" customHeight="1">
      <c r="A16" s="64"/>
      <c r="B16" s="63"/>
      <c r="C16" s="84" t="s">
        <v>23</v>
      </c>
      <c r="D16" s="63"/>
      <c r="E16" s="7"/>
      <c r="F16" s="7"/>
    </row>
    <row r="17" spans="1:6" s="1" customFormat="1" ht="14.25" customHeight="1">
      <c r="A17" s="64"/>
      <c r="B17" s="68"/>
      <c r="C17" s="84" t="s">
        <v>24</v>
      </c>
      <c r="D17" s="63"/>
      <c r="E17" s="7"/>
      <c r="F17" s="7"/>
    </row>
    <row r="18" spans="1:6" s="1" customFormat="1" ht="14.25" customHeight="1">
      <c r="A18" s="64"/>
      <c r="B18" s="63"/>
      <c r="C18" s="84" t="s">
        <v>25</v>
      </c>
      <c r="D18" s="63"/>
      <c r="E18" s="7"/>
      <c r="F18" s="7"/>
    </row>
    <row r="19" spans="1:6" s="1" customFormat="1" ht="14.25" customHeight="1">
      <c r="A19" s="64"/>
      <c r="B19" s="63"/>
      <c r="C19" s="84" t="s">
        <v>26</v>
      </c>
      <c r="D19" s="63"/>
      <c r="E19" s="7"/>
      <c r="F19" s="7"/>
    </row>
    <row r="20" spans="1:6" s="1" customFormat="1" ht="14.25" customHeight="1">
      <c r="A20" s="62"/>
      <c r="B20" s="63"/>
      <c r="C20" s="84" t="s">
        <v>27</v>
      </c>
      <c r="D20" s="63"/>
      <c r="E20" s="7"/>
      <c r="F20" s="7"/>
    </row>
    <row r="21" spans="1:6" s="1" customFormat="1" ht="14.25" customHeight="1">
      <c r="A21" s="62"/>
      <c r="B21" s="63"/>
      <c r="C21" s="84" t="s">
        <v>28</v>
      </c>
      <c r="D21" s="63"/>
      <c r="E21" s="7"/>
      <c r="F21" s="7"/>
    </row>
    <row r="22" spans="1:6" s="1" customFormat="1" ht="14.25" customHeight="1">
      <c r="A22" s="62"/>
      <c r="B22" s="63"/>
      <c r="C22" s="84" t="s">
        <v>29</v>
      </c>
      <c r="D22" s="63"/>
      <c r="E22" s="7"/>
      <c r="F22" s="7"/>
    </row>
    <row r="23" spans="1:6" s="1" customFormat="1" ht="14.25" customHeight="1">
      <c r="A23" s="62"/>
      <c r="B23" s="62"/>
      <c r="C23" s="84" t="s">
        <v>30</v>
      </c>
      <c r="D23" s="67"/>
      <c r="E23" s="7"/>
      <c r="F23" s="7"/>
    </row>
    <row r="24" spans="1:6" s="1" customFormat="1" ht="14.25" customHeight="1">
      <c r="A24" s="62"/>
      <c r="B24" s="62"/>
      <c r="C24" s="84" t="s">
        <v>31</v>
      </c>
      <c r="D24" s="67"/>
      <c r="E24" s="7"/>
      <c r="F24" s="7"/>
    </row>
    <row r="25" spans="1:6" s="1" customFormat="1" ht="14.25" customHeight="1">
      <c r="A25" s="62"/>
      <c r="B25" s="62"/>
      <c r="C25" s="84" t="s">
        <v>32</v>
      </c>
      <c r="D25" s="67"/>
      <c r="E25" s="7"/>
      <c r="F25" s="7"/>
    </row>
    <row r="26" spans="1:6" s="1" customFormat="1" ht="14.25" customHeight="1">
      <c r="A26" s="62"/>
      <c r="B26" s="62"/>
      <c r="C26" s="84" t="s">
        <v>33</v>
      </c>
      <c r="D26" s="67"/>
      <c r="E26" s="7"/>
      <c r="F26" s="7"/>
    </row>
    <row r="27" spans="1:6" s="1" customFormat="1" ht="14.25" customHeight="1">
      <c r="A27" s="62"/>
      <c r="B27" s="62"/>
      <c r="C27" s="84" t="s">
        <v>34</v>
      </c>
      <c r="D27" s="67"/>
      <c r="E27" s="7"/>
      <c r="F27" s="7"/>
    </row>
    <row r="28" spans="1:6" s="1" customFormat="1" ht="14.25" customHeight="1">
      <c r="A28" s="62"/>
      <c r="B28" s="62"/>
      <c r="C28" s="84" t="s">
        <v>35</v>
      </c>
      <c r="D28" s="67"/>
      <c r="E28" s="7"/>
      <c r="F28" s="7"/>
    </row>
    <row r="29" spans="1:6" s="1" customFormat="1" ht="14.25" customHeight="1">
      <c r="A29" s="86" t="s">
        <v>36</v>
      </c>
      <c r="B29" s="62">
        <f>B7</f>
        <v>1603.12</v>
      </c>
      <c r="C29" s="86" t="s">
        <v>37</v>
      </c>
      <c r="D29" s="67"/>
      <c r="E29" s="7"/>
      <c r="F29" s="7"/>
    </row>
    <row r="30" spans="1:6" s="1" customFormat="1" ht="14.25" customHeight="1">
      <c r="A30" s="62" t="s">
        <v>38</v>
      </c>
      <c r="B30" s="62"/>
      <c r="C30" s="62" t="s">
        <v>39</v>
      </c>
      <c r="D30" s="67"/>
      <c r="E30" s="7"/>
      <c r="F30" s="7"/>
    </row>
    <row r="31" spans="1:6" s="1" customFormat="1" ht="14.25" customHeight="1">
      <c r="A31" s="62" t="s">
        <v>40</v>
      </c>
      <c r="B31" s="62"/>
      <c r="C31" s="62" t="s">
        <v>41</v>
      </c>
      <c r="D31" s="67"/>
      <c r="E31" s="7"/>
      <c r="F31" s="7"/>
    </row>
    <row r="32" spans="1:6" s="1" customFormat="1" ht="14.25" customHeight="1">
      <c r="A32" s="83" t="s">
        <v>42</v>
      </c>
      <c r="B32" s="63">
        <f>B7</f>
        <v>1603.12</v>
      </c>
      <c r="C32" s="83" t="s">
        <v>42</v>
      </c>
      <c r="D32" s="70">
        <f>D15+D7</f>
        <v>1603.12</v>
      </c>
      <c r="E32" s="7"/>
      <c r="F32" s="7"/>
    </row>
    <row r="33" spans="1:4" ht="29.25" customHeight="1">
      <c r="A33" s="94"/>
      <c r="B33" s="95"/>
      <c r="C33" s="95"/>
      <c r="D33" s="9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workbookViewId="0" topLeftCell="A1">
      <selection activeCell="I15" sqref="I15"/>
    </sheetView>
  </sheetViews>
  <sheetFormatPr defaultColWidth="9.00390625" defaultRowHeight="14.25"/>
  <cols>
    <col min="1" max="2" width="4.625" style="74" customWidth="1"/>
    <col min="3" max="3" width="17.75390625" style="74" customWidth="1"/>
    <col min="4" max="10" width="13.625" style="74" customWidth="1"/>
    <col min="11" max="16384" width="9.00390625" style="74" customWidth="1"/>
  </cols>
  <sheetData>
    <row r="1" spans="1:8" s="1" customFormat="1" ht="20.25" customHeight="1">
      <c r="A1" s="6" t="s">
        <v>43</v>
      </c>
      <c r="G1" s="7"/>
      <c r="H1" s="7"/>
    </row>
    <row r="2" spans="1:10" s="81" customFormat="1" ht="23.25">
      <c r="A2" s="101" t="s">
        <v>44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hidden="1">
      <c r="A3" s="75"/>
      <c r="B3" s="75"/>
      <c r="C3" s="75"/>
      <c r="D3" s="75"/>
      <c r="E3" s="75"/>
      <c r="F3" s="75"/>
      <c r="G3" s="75"/>
      <c r="H3" s="75"/>
      <c r="I3" s="75"/>
      <c r="J3" s="8" t="s">
        <v>45</v>
      </c>
    </row>
    <row r="4" spans="1:10" s="72" customFormat="1" ht="15">
      <c r="A4" s="9"/>
      <c r="B4" s="76"/>
      <c r="C4" s="76"/>
      <c r="D4" s="76"/>
      <c r="E4" s="76"/>
      <c r="F4" s="77"/>
      <c r="G4" s="76"/>
      <c r="H4" s="76"/>
      <c r="I4" s="76"/>
      <c r="J4" s="11" t="s">
        <v>3</v>
      </c>
    </row>
    <row r="5" spans="1:11" s="73" customFormat="1" ht="22.5" customHeight="1">
      <c r="A5" s="103" t="s">
        <v>46</v>
      </c>
      <c r="B5" s="97"/>
      <c r="C5" s="97"/>
      <c r="D5" s="96" t="s">
        <v>47</v>
      </c>
      <c r="E5" s="107" t="s">
        <v>48</v>
      </c>
      <c r="F5" s="96" t="s">
        <v>49</v>
      </c>
      <c r="G5" s="96" t="s">
        <v>50</v>
      </c>
      <c r="H5" s="96" t="s">
        <v>51</v>
      </c>
      <c r="I5" s="96" t="s">
        <v>52</v>
      </c>
      <c r="J5" s="96" t="s">
        <v>53</v>
      </c>
      <c r="K5" s="79"/>
    </row>
    <row r="6" spans="1:11" s="73" customFormat="1" ht="22.5" customHeight="1">
      <c r="A6" s="97" t="s">
        <v>54</v>
      </c>
      <c r="B6" s="97"/>
      <c r="C6" s="96" t="s">
        <v>55</v>
      </c>
      <c r="D6" s="97"/>
      <c r="E6" s="108"/>
      <c r="F6" s="97"/>
      <c r="G6" s="97"/>
      <c r="H6" s="97"/>
      <c r="I6" s="97"/>
      <c r="J6" s="97"/>
      <c r="K6" s="79"/>
    </row>
    <row r="7" spans="1:11" s="73" customFormat="1" ht="22.5" customHeight="1">
      <c r="A7" s="97"/>
      <c r="B7" s="97"/>
      <c r="C7" s="97"/>
      <c r="D7" s="97"/>
      <c r="E7" s="108"/>
      <c r="F7" s="97"/>
      <c r="G7" s="97"/>
      <c r="H7" s="97"/>
      <c r="I7" s="97"/>
      <c r="J7" s="97"/>
      <c r="K7" s="79"/>
    </row>
    <row r="8" spans="1:11" s="72" customFormat="1" ht="22.5" customHeight="1">
      <c r="A8" s="104" t="s">
        <v>56</v>
      </c>
      <c r="B8" s="105"/>
      <c r="C8" s="105"/>
      <c r="D8" s="43">
        <v>1603.12</v>
      </c>
      <c r="E8" s="43">
        <v>1603.12</v>
      </c>
      <c r="F8" s="43"/>
      <c r="G8" s="43"/>
      <c r="H8" s="43"/>
      <c r="I8" s="43"/>
      <c r="J8" s="43"/>
      <c r="K8" s="80"/>
    </row>
    <row r="9" spans="1:10" ht="15.75">
      <c r="A9" s="106">
        <v>2100101</v>
      </c>
      <c r="B9" s="106"/>
      <c r="C9" s="44" t="s">
        <v>57</v>
      </c>
      <c r="D9" s="25">
        <f>7+935.97</f>
        <v>942.97</v>
      </c>
      <c r="E9" s="25">
        <f>935.97+7</f>
        <v>942.97</v>
      </c>
      <c r="F9" s="24"/>
      <c r="G9" s="78"/>
      <c r="H9" s="78"/>
      <c r="I9" s="78"/>
      <c r="J9" s="78"/>
    </row>
    <row r="10" spans="1:10" ht="15.75">
      <c r="A10" s="99">
        <v>2080501</v>
      </c>
      <c r="B10" s="99"/>
      <c r="C10" s="44" t="s">
        <v>58</v>
      </c>
      <c r="D10" s="24">
        <f>152.64-D11</f>
        <v>27.00999999999999</v>
      </c>
      <c r="E10" s="24">
        <f>152.64-E11</f>
        <v>27.00999999999999</v>
      </c>
      <c r="F10" s="24"/>
      <c r="G10" s="78"/>
      <c r="H10" s="78"/>
      <c r="I10" s="78"/>
      <c r="J10" s="78"/>
    </row>
    <row r="11" spans="1:10" ht="15.75">
      <c r="A11" s="99">
        <v>2100501</v>
      </c>
      <c r="B11" s="99"/>
      <c r="C11" s="44" t="s">
        <v>59</v>
      </c>
      <c r="D11" s="45">
        <v>125.63</v>
      </c>
      <c r="E11" s="45">
        <v>125.63</v>
      </c>
      <c r="F11" s="45"/>
      <c r="G11" s="78"/>
      <c r="H11" s="78"/>
      <c r="I11" s="78"/>
      <c r="J11" s="78"/>
    </row>
    <row r="12" spans="1:10" ht="15.75">
      <c r="A12" s="100" t="s">
        <v>60</v>
      </c>
      <c r="B12" s="99"/>
      <c r="C12" s="44" t="s">
        <v>61</v>
      </c>
      <c r="D12" s="45">
        <v>74.39</v>
      </c>
      <c r="E12" s="45">
        <v>74.39</v>
      </c>
      <c r="F12" s="45"/>
      <c r="G12" s="78"/>
      <c r="H12" s="78"/>
      <c r="I12" s="78"/>
      <c r="J12" s="78"/>
    </row>
    <row r="13" spans="1:10" ht="15.75">
      <c r="A13" s="98">
        <v>2020899</v>
      </c>
      <c r="B13" s="98"/>
      <c r="C13" s="46" t="s">
        <v>62</v>
      </c>
      <c r="D13" s="45">
        <v>1.73</v>
      </c>
      <c r="E13" s="45">
        <v>1.73</v>
      </c>
      <c r="F13" s="45"/>
      <c r="G13" s="78"/>
      <c r="H13" s="78"/>
      <c r="I13" s="78"/>
      <c r="J13" s="78"/>
    </row>
    <row r="14" spans="1:10" ht="15.75">
      <c r="A14" s="98">
        <v>2100717</v>
      </c>
      <c r="B14" s="98"/>
      <c r="C14" s="47" t="s">
        <v>63</v>
      </c>
      <c r="D14" s="48">
        <v>48.27</v>
      </c>
      <c r="E14" s="48">
        <v>48.27</v>
      </c>
      <c r="F14" s="78"/>
      <c r="G14" s="78"/>
      <c r="H14" s="78"/>
      <c r="I14" s="78"/>
      <c r="J14" s="78"/>
    </row>
    <row r="15" spans="1:10" ht="25.5">
      <c r="A15" s="98">
        <v>2100799</v>
      </c>
      <c r="B15" s="98"/>
      <c r="C15" s="47" t="s">
        <v>64</v>
      </c>
      <c r="D15" s="48">
        <v>33.36</v>
      </c>
      <c r="E15" s="48">
        <v>33.36</v>
      </c>
      <c r="F15" s="78"/>
      <c r="G15" s="78"/>
      <c r="H15" s="78"/>
      <c r="I15" s="78"/>
      <c r="J15" s="78"/>
    </row>
    <row r="16" spans="1:10" ht="15.75">
      <c r="A16" s="98">
        <v>2100716</v>
      </c>
      <c r="B16" s="98"/>
      <c r="C16" s="47" t="s">
        <v>65</v>
      </c>
      <c r="D16" s="48">
        <v>50.2</v>
      </c>
      <c r="E16" s="48">
        <v>50.2</v>
      </c>
      <c r="F16" s="78"/>
      <c r="G16" s="78"/>
      <c r="H16" s="78"/>
      <c r="I16" s="78"/>
      <c r="J16" s="78"/>
    </row>
    <row r="17" spans="1:10" ht="25.5">
      <c r="A17" s="98">
        <v>2100199</v>
      </c>
      <c r="B17" s="98"/>
      <c r="C17" s="47" t="s">
        <v>66</v>
      </c>
      <c r="D17" s="48">
        <v>182.16</v>
      </c>
      <c r="E17" s="48">
        <v>182.16</v>
      </c>
      <c r="F17" s="78"/>
      <c r="G17" s="78"/>
      <c r="H17" s="78"/>
      <c r="I17" s="78"/>
      <c r="J17" s="78"/>
    </row>
    <row r="18" spans="1:10" ht="25.5">
      <c r="A18" s="98">
        <v>2100399</v>
      </c>
      <c r="B18" s="98"/>
      <c r="C18" s="47" t="s">
        <v>67</v>
      </c>
      <c r="D18" s="48">
        <v>15</v>
      </c>
      <c r="E18" s="48">
        <v>15</v>
      </c>
      <c r="F18" s="78"/>
      <c r="G18" s="78"/>
      <c r="H18" s="78"/>
      <c r="I18" s="78"/>
      <c r="J18" s="78"/>
    </row>
    <row r="19" spans="1:10" ht="25.5">
      <c r="A19" s="98">
        <v>2100499</v>
      </c>
      <c r="B19" s="98"/>
      <c r="C19" s="47" t="s">
        <v>68</v>
      </c>
      <c r="D19" s="48">
        <v>68.4</v>
      </c>
      <c r="E19" s="48">
        <v>68.4</v>
      </c>
      <c r="F19" s="78"/>
      <c r="G19" s="78"/>
      <c r="H19" s="78"/>
      <c r="I19" s="78"/>
      <c r="J19" s="78"/>
    </row>
    <row r="20" spans="1:10" ht="15.75">
      <c r="A20" s="98">
        <v>2100499</v>
      </c>
      <c r="B20" s="98"/>
      <c r="C20" s="47" t="s">
        <v>69</v>
      </c>
      <c r="D20" s="48">
        <v>14</v>
      </c>
      <c r="E20" s="48">
        <v>14</v>
      </c>
      <c r="F20" s="78"/>
      <c r="G20" s="78"/>
      <c r="H20" s="78"/>
      <c r="I20" s="78"/>
      <c r="J20" s="78"/>
    </row>
    <row r="21" spans="1:10" ht="25.5">
      <c r="A21" s="98">
        <v>2100499</v>
      </c>
      <c r="B21" s="98"/>
      <c r="C21" s="47" t="s">
        <v>70</v>
      </c>
      <c r="D21" s="48">
        <v>20</v>
      </c>
      <c r="E21" s="48">
        <v>20</v>
      </c>
      <c r="F21" s="78"/>
      <c r="G21" s="78"/>
      <c r="H21" s="78"/>
      <c r="I21" s="78"/>
      <c r="J21" s="78"/>
    </row>
  </sheetData>
  <sheetProtection/>
  <mergeCells count="25">
    <mergeCell ref="A2:J2"/>
    <mergeCell ref="A5:C5"/>
    <mergeCell ref="A8:C8"/>
    <mergeCell ref="A9:B9"/>
    <mergeCell ref="C6:C7"/>
    <mergeCell ref="D5:D7"/>
    <mergeCell ref="E5:E7"/>
    <mergeCell ref="F5:F7"/>
    <mergeCell ref="G5:G7"/>
    <mergeCell ref="H5:H7"/>
    <mergeCell ref="A19:B19"/>
    <mergeCell ref="A20:B20"/>
    <mergeCell ref="A21:B21"/>
    <mergeCell ref="A14:B14"/>
    <mergeCell ref="A15:B15"/>
    <mergeCell ref="A16:B16"/>
    <mergeCell ref="A17:B17"/>
    <mergeCell ref="I5:I7"/>
    <mergeCell ref="J5:J7"/>
    <mergeCell ref="A6:B7"/>
    <mergeCell ref="A18:B18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D9" sqref="D9"/>
    </sheetView>
  </sheetViews>
  <sheetFormatPr defaultColWidth="9.00390625" defaultRowHeight="14.25"/>
  <cols>
    <col min="1" max="1" width="5.625" style="74" customWidth="1"/>
    <col min="2" max="2" width="4.75390625" style="74" customWidth="1"/>
    <col min="3" max="3" width="10.375" style="74" customWidth="1"/>
    <col min="4" max="4" width="14.375" style="74" customWidth="1"/>
    <col min="5" max="9" width="14.625" style="74" customWidth="1"/>
    <col min="10" max="10" width="9.00390625" style="74" customWidth="1"/>
    <col min="11" max="11" width="12.625" style="74" customWidth="1"/>
    <col min="12" max="16384" width="9.00390625" style="74" customWidth="1"/>
  </cols>
  <sheetData>
    <row r="1" spans="1:8" s="1" customFormat="1" ht="23.25" customHeight="1">
      <c r="A1" s="6" t="s">
        <v>71</v>
      </c>
      <c r="G1" s="7"/>
      <c r="H1" s="7"/>
    </row>
    <row r="2" spans="1:9" s="71" customFormat="1" ht="23.25">
      <c r="A2" s="101" t="s">
        <v>72</v>
      </c>
      <c r="B2" s="102"/>
      <c r="C2" s="102"/>
      <c r="D2" s="102"/>
      <c r="E2" s="102"/>
      <c r="F2" s="102"/>
      <c r="G2" s="102"/>
      <c r="H2" s="102"/>
      <c r="I2" s="102"/>
    </row>
    <row r="3" spans="1:9" ht="15.75" hidden="1">
      <c r="A3" s="75"/>
      <c r="B3" s="75"/>
      <c r="C3" s="75"/>
      <c r="D3" s="75"/>
      <c r="E3" s="75"/>
      <c r="F3" s="75"/>
      <c r="G3" s="75"/>
      <c r="H3" s="75"/>
      <c r="I3" s="8" t="s">
        <v>73</v>
      </c>
    </row>
    <row r="4" spans="1:9" s="72" customFormat="1" ht="15">
      <c r="A4" s="9"/>
      <c r="B4" s="76"/>
      <c r="C4" s="76"/>
      <c r="D4" s="76"/>
      <c r="E4" s="76"/>
      <c r="F4" s="77"/>
      <c r="G4" s="76"/>
      <c r="H4" s="76"/>
      <c r="I4" s="11" t="s">
        <v>3</v>
      </c>
    </row>
    <row r="5" spans="1:10" s="73" customFormat="1" ht="22.5" customHeight="1">
      <c r="A5" s="103" t="s">
        <v>46</v>
      </c>
      <c r="B5" s="97"/>
      <c r="C5" s="97"/>
      <c r="D5" s="96" t="s">
        <v>74</v>
      </c>
      <c r="E5" s="96" t="s">
        <v>75</v>
      </c>
      <c r="F5" s="96" t="s">
        <v>76</v>
      </c>
      <c r="G5" s="96" t="s">
        <v>77</v>
      </c>
      <c r="H5" s="97" t="s">
        <v>78</v>
      </c>
      <c r="I5" s="96" t="s">
        <v>79</v>
      </c>
      <c r="J5" s="79"/>
    </row>
    <row r="6" spans="1:10" s="73" customFormat="1" ht="22.5" customHeight="1">
      <c r="A6" s="97" t="s">
        <v>54</v>
      </c>
      <c r="B6" s="97"/>
      <c r="C6" s="96" t="s">
        <v>55</v>
      </c>
      <c r="D6" s="97"/>
      <c r="E6" s="97"/>
      <c r="F6" s="97"/>
      <c r="G6" s="97"/>
      <c r="H6" s="97"/>
      <c r="I6" s="97"/>
      <c r="J6" s="79"/>
    </row>
    <row r="7" spans="1:10" s="73" customFormat="1" ht="22.5" customHeight="1">
      <c r="A7" s="97"/>
      <c r="B7" s="97"/>
      <c r="C7" s="97"/>
      <c r="D7" s="97"/>
      <c r="E7" s="97"/>
      <c r="F7" s="97"/>
      <c r="G7" s="97"/>
      <c r="H7" s="97"/>
      <c r="I7" s="97"/>
      <c r="J7" s="79"/>
    </row>
    <row r="8" spans="1:10" s="72" customFormat="1" ht="22.5" customHeight="1">
      <c r="A8" s="104" t="s">
        <v>56</v>
      </c>
      <c r="B8" s="105"/>
      <c r="C8" s="105"/>
      <c r="D8" s="43">
        <f>E8+F8</f>
        <v>1603.12</v>
      </c>
      <c r="E8" s="43">
        <v>1164.73</v>
      </c>
      <c r="F8" s="43">
        <v>438.39</v>
      </c>
      <c r="G8" s="43"/>
      <c r="H8" s="43"/>
      <c r="I8" s="43"/>
      <c r="J8" s="80"/>
    </row>
    <row r="9" spans="1:10" s="72" customFormat="1" ht="22.5" customHeight="1">
      <c r="A9" s="106">
        <v>2100101</v>
      </c>
      <c r="B9" s="106"/>
      <c r="C9" s="44" t="s">
        <v>57</v>
      </c>
      <c r="D9" s="43">
        <f>E9+F9</f>
        <v>942.97</v>
      </c>
      <c r="E9" s="25">
        <f>E8-E10-E11-E12-E13</f>
        <v>935.97</v>
      </c>
      <c r="F9" s="24">
        <v>7</v>
      </c>
      <c r="G9" s="43"/>
      <c r="H9" s="43"/>
      <c r="I9" s="43"/>
      <c r="J9" s="80"/>
    </row>
    <row r="10" spans="1:10" s="72" customFormat="1" ht="22.5" customHeight="1">
      <c r="A10" s="99">
        <v>2080501</v>
      </c>
      <c r="B10" s="99"/>
      <c r="C10" s="44" t="s">
        <v>58</v>
      </c>
      <c r="D10" s="43">
        <f aca="true" t="shared" si="0" ref="D10:D21">E10+F10</f>
        <v>27.00999999999999</v>
      </c>
      <c r="E10" s="24">
        <f>152.64-E11</f>
        <v>27.00999999999999</v>
      </c>
      <c r="F10" s="24"/>
      <c r="G10" s="43"/>
      <c r="H10" s="43"/>
      <c r="I10" s="43"/>
      <c r="J10" s="80"/>
    </row>
    <row r="11" spans="1:10" s="72" customFormat="1" ht="22.5" customHeight="1">
      <c r="A11" s="99">
        <v>2100501</v>
      </c>
      <c r="B11" s="99"/>
      <c r="C11" s="44" t="s">
        <v>59</v>
      </c>
      <c r="D11" s="43">
        <f t="shared" si="0"/>
        <v>125.63</v>
      </c>
      <c r="E11" s="45">
        <v>125.63</v>
      </c>
      <c r="F11" s="45"/>
      <c r="G11" s="43"/>
      <c r="H11" s="43"/>
      <c r="I11" s="43"/>
      <c r="J11" s="80"/>
    </row>
    <row r="12" spans="1:10" s="72" customFormat="1" ht="22.5" customHeight="1">
      <c r="A12" s="100" t="s">
        <v>60</v>
      </c>
      <c r="B12" s="99"/>
      <c r="C12" s="44" t="s">
        <v>61</v>
      </c>
      <c r="D12" s="43">
        <f t="shared" si="0"/>
        <v>74.39</v>
      </c>
      <c r="E12" s="45">
        <v>74.39</v>
      </c>
      <c r="F12" s="45"/>
      <c r="G12" s="43"/>
      <c r="H12" s="43"/>
      <c r="I12" s="43"/>
      <c r="J12" s="80"/>
    </row>
    <row r="13" spans="1:10" s="72" customFormat="1" ht="22.5" customHeight="1">
      <c r="A13" s="98">
        <v>2020899</v>
      </c>
      <c r="B13" s="98"/>
      <c r="C13" s="46" t="s">
        <v>62</v>
      </c>
      <c r="D13" s="43">
        <f t="shared" si="0"/>
        <v>1.73</v>
      </c>
      <c r="E13" s="45">
        <v>1.73</v>
      </c>
      <c r="F13" s="45"/>
      <c r="G13" s="43"/>
      <c r="H13" s="43"/>
      <c r="I13" s="43"/>
      <c r="J13" s="80"/>
    </row>
    <row r="14" spans="1:10" s="72" customFormat="1" ht="22.5" customHeight="1">
      <c r="A14" s="98">
        <v>2100717</v>
      </c>
      <c r="B14" s="98"/>
      <c r="C14" s="47" t="s">
        <v>63</v>
      </c>
      <c r="D14" s="43">
        <f t="shared" si="0"/>
        <v>48.27</v>
      </c>
      <c r="E14" s="45"/>
      <c r="F14" s="48">
        <v>48.27</v>
      </c>
      <c r="G14" s="43"/>
      <c r="H14" s="43"/>
      <c r="I14" s="43"/>
      <c r="J14" s="80"/>
    </row>
    <row r="15" spans="1:9" ht="25.5">
      <c r="A15" s="98">
        <v>2100799</v>
      </c>
      <c r="B15" s="98"/>
      <c r="C15" s="47" t="s">
        <v>64</v>
      </c>
      <c r="D15" s="43">
        <f t="shared" si="0"/>
        <v>33.36</v>
      </c>
      <c r="E15" s="45"/>
      <c r="F15" s="48">
        <v>33.36</v>
      </c>
      <c r="G15" s="78"/>
      <c r="H15" s="78"/>
      <c r="I15" s="78"/>
    </row>
    <row r="16" spans="1:9" ht="25.5">
      <c r="A16" s="98">
        <v>2100716</v>
      </c>
      <c r="B16" s="98"/>
      <c r="C16" s="47" t="s">
        <v>65</v>
      </c>
      <c r="D16" s="43">
        <f t="shared" si="0"/>
        <v>50.2</v>
      </c>
      <c r="E16" s="45"/>
      <c r="F16" s="48">
        <v>50.2</v>
      </c>
      <c r="G16" s="78"/>
      <c r="H16" s="78"/>
      <c r="I16" s="78"/>
    </row>
    <row r="17" spans="1:9" ht="51">
      <c r="A17" s="98">
        <v>2100199</v>
      </c>
      <c r="B17" s="98"/>
      <c r="C17" s="47" t="s">
        <v>66</v>
      </c>
      <c r="D17" s="43">
        <f t="shared" si="0"/>
        <v>182.16</v>
      </c>
      <c r="E17" s="45"/>
      <c r="F17" s="48">
        <v>182.16</v>
      </c>
      <c r="G17" s="78"/>
      <c r="H17" s="78"/>
      <c r="I17" s="78"/>
    </row>
    <row r="18" spans="1:9" ht="25.5">
      <c r="A18" s="98">
        <v>2100399</v>
      </c>
      <c r="B18" s="98"/>
      <c r="C18" s="47" t="s">
        <v>67</v>
      </c>
      <c r="D18" s="43">
        <f t="shared" si="0"/>
        <v>15</v>
      </c>
      <c r="E18" s="45"/>
      <c r="F18" s="48">
        <v>15</v>
      </c>
      <c r="G18" s="78"/>
      <c r="H18" s="78"/>
      <c r="I18" s="78"/>
    </row>
    <row r="19" spans="1:9" ht="25.5">
      <c r="A19" s="98">
        <v>2100499</v>
      </c>
      <c r="B19" s="98"/>
      <c r="C19" s="47" t="s">
        <v>68</v>
      </c>
      <c r="D19" s="43">
        <f t="shared" si="0"/>
        <v>68.4</v>
      </c>
      <c r="E19" s="45"/>
      <c r="F19" s="48">
        <v>68.4</v>
      </c>
      <c r="G19" s="78"/>
      <c r="H19" s="78"/>
      <c r="I19" s="78"/>
    </row>
    <row r="20" spans="1:9" ht="15.75">
      <c r="A20" s="98">
        <v>2100499</v>
      </c>
      <c r="B20" s="98"/>
      <c r="C20" s="47" t="s">
        <v>69</v>
      </c>
      <c r="D20" s="43">
        <f t="shared" si="0"/>
        <v>14</v>
      </c>
      <c r="E20" s="45"/>
      <c r="F20" s="48">
        <v>14</v>
      </c>
      <c r="G20" s="78"/>
      <c r="H20" s="78"/>
      <c r="I20" s="78"/>
    </row>
    <row r="21" spans="1:9" ht="38.25">
      <c r="A21" s="98">
        <v>2100499</v>
      </c>
      <c r="B21" s="98"/>
      <c r="C21" s="47" t="s">
        <v>70</v>
      </c>
      <c r="D21" s="43">
        <f t="shared" si="0"/>
        <v>20</v>
      </c>
      <c r="E21" s="45"/>
      <c r="F21" s="48">
        <v>20</v>
      </c>
      <c r="G21" s="78"/>
      <c r="H21" s="78"/>
      <c r="I21" s="78"/>
    </row>
  </sheetData>
  <sheetProtection/>
  <mergeCells count="24">
    <mergeCell ref="A2:I2"/>
    <mergeCell ref="A5:C5"/>
    <mergeCell ref="A8:C8"/>
    <mergeCell ref="A9:B9"/>
    <mergeCell ref="C6:C7"/>
    <mergeCell ref="D5:D7"/>
    <mergeCell ref="E5:E7"/>
    <mergeCell ref="F5:F7"/>
    <mergeCell ref="G5:G7"/>
    <mergeCell ref="H5:H7"/>
    <mergeCell ref="A20:B20"/>
    <mergeCell ref="A21:B21"/>
    <mergeCell ref="A14:B14"/>
    <mergeCell ref="A15:B15"/>
    <mergeCell ref="A16:B16"/>
    <mergeCell ref="A17:B17"/>
    <mergeCell ref="I5:I7"/>
    <mergeCell ref="A6:B7"/>
    <mergeCell ref="A18:B18"/>
    <mergeCell ref="A19:B19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workbookViewId="0" topLeftCell="A7">
      <selection activeCell="D15" sqref="D15"/>
    </sheetView>
  </sheetViews>
  <sheetFormatPr defaultColWidth="9.00390625" defaultRowHeight="14.25"/>
  <cols>
    <col min="1" max="1" width="36.375" style="52" customWidth="1"/>
    <col min="2" max="2" width="15.625" style="52" customWidth="1"/>
    <col min="3" max="3" width="35.75390625" style="52" customWidth="1"/>
    <col min="4" max="4" width="15.625" style="52" customWidth="1"/>
    <col min="5" max="6" width="13.875" style="52" customWidth="1"/>
    <col min="7" max="7" width="15.625" style="52" customWidth="1"/>
    <col min="8" max="9" width="9.00390625" style="53" customWidth="1"/>
    <col min="10" max="16384" width="9.00390625" style="52" customWidth="1"/>
  </cols>
  <sheetData>
    <row r="1" spans="1:7" s="1" customFormat="1" ht="18" customHeight="1">
      <c r="A1" s="6" t="s">
        <v>80</v>
      </c>
      <c r="E1" s="7"/>
      <c r="F1" s="7"/>
      <c r="G1" s="7"/>
    </row>
    <row r="2" spans="1:9" s="49" customFormat="1" ht="18" customHeight="1">
      <c r="A2" s="90" t="s">
        <v>81</v>
      </c>
      <c r="B2" s="91"/>
      <c r="C2" s="91"/>
      <c r="D2" s="91"/>
      <c r="E2" s="91"/>
      <c r="F2" s="91"/>
      <c r="G2" s="91"/>
      <c r="H2" s="54"/>
      <c r="I2" s="54"/>
    </row>
    <row r="3" spans="1:7" ht="9.75" customHeight="1" hidden="1">
      <c r="A3" s="55"/>
      <c r="B3" s="55"/>
      <c r="C3" s="55"/>
      <c r="D3" s="55"/>
      <c r="E3" s="55"/>
      <c r="F3" s="55"/>
      <c r="G3" s="8" t="s">
        <v>82</v>
      </c>
    </row>
    <row r="4" spans="1:7" ht="15" customHeight="1">
      <c r="A4" s="9"/>
      <c r="B4" s="56"/>
      <c r="C4" s="56"/>
      <c r="D4" s="56"/>
      <c r="E4" s="56"/>
      <c r="F4" s="56"/>
      <c r="G4" s="11" t="s">
        <v>3</v>
      </c>
    </row>
    <row r="5" spans="1:9" s="50" customFormat="1" ht="14.25" customHeight="1">
      <c r="A5" s="92" t="s">
        <v>4</v>
      </c>
      <c r="B5" s="93"/>
      <c r="C5" s="92" t="s">
        <v>5</v>
      </c>
      <c r="D5" s="93"/>
      <c r="E5" s="93"/>
      <c r="F5" s="93"/>
      <c r="G5" s="93"/>
      <c r="H5" s="58"/>
      <c r="I5" s="58"/>
    </row>
    <row r="6" spans="1:9" s="51" customFormat="1" ht="31.5" customHeight="1">
      <c r="A6" s="83" t="s">
        <v>6</v>
      </c>
      <c r="B6" s="57" t="s">
        <v>83</v>
      </c>
      <c r="C6" s="83" t="s">
        <v>6</v>
      </c>
      <c r="D6" s="57" t="s">
        <v>84</v>
      </c>
      <c r="E6" s="59" t="s">
        <v>85</v>
      </c>
      <c r="F6" s="59" t="s">
        <v>86</v>
      </c>
      <c r="G6" s="60" t="s">
        <v>87</v>
      </c>
      <c r="H6" s="61"/>
      <c r="I6" s="61"/>
    </row>
    <row r="7" spans="1:9" s="1" customFormat="1" ht="14.25" customHeight="1">
      <c r="A7" s="84" t="s">
        <v>88</v>
      </c>
      <c r="B7" s="63">
        <v>1603.12</v>
      </c>
      <c r="C7" s="85" t="s">
        <v>9</v>
      </c>
      <c r="D7" s="65">
        <v>1164.73</v>
      </c>
      <c r="E7" s="65">
        <v>1164.73</v>
      </c>
      <c r="F7" s="65"/>
      <c r="G7" s="63"/>
      <c r="H7" s="7"/>
      <c r="I7" s="7"/>
    </row>
    <row r="8" spans="1:9" s="1" customFormat="1" ht="14.25" customHeight="1">
      <c r="A8" s="64" t="s">
        <v>89</v>
      </c>
      <c r="B8" s="63"/>
      <c r="C8" s="85" t="s">
        <v>11</v>
      </c>
      <c r="D8" s="65"/>
      <c r="E8" s="65"/>
      <c r="F8" s="65"/>
      <c r="G8" s="63"/>
      <c r="H8" s="7"/>
      <c r="I8" s="7"/>
    </row>
    <row r="9" spans="1:9" s="1" customFormat="1" ht="14.25" customHeight="1">
      <c r="A9" s="66" t="s">
        <v>90</v>
      </c>
      <c r="B9" s="63"/>
      <c r="C9" s="85" t="s">
        <v>13</v>
      </c>
      <c r="D9" s="65"/>
      <c r="E9" s="65"/>
      <c r="F9" s="65"/>
      <c r="G9" s="63"/>
      <c r="H9" s="7"/>
      <c r="I9" s="7"/>
    </row>
    <row r="10" spans="1:9" s="1" customFormat="1" ht="14.25" customHeight="1">
      <c r="A10" s="64"/>
      <c r="B10" s="63"/>
      <c r="C10" s="85" t="s">
        <v>15</v>
      </c>
      <c r="D10" s="65"/>
      <c r="E10" s="65"/>
      <c r="F10" s="65"/>
      <c r="G10" s="63"/>
      <c r="H10" s="7"/>
      <c r="I10" s="7"/>
    </row>
    <row r="11" spans="1:9" s="1" customFormat="1" ht="14.25" customHeight="1">
      <c r="A11" s="64"/>
      <c r="B11" s="63"/>
      <c r="C11" s="85" t="s">
        <v>17</v>
      </c>
      <c r="D11" s="65"/>
      <c r="E11" s="65"/>
      <c r="F11" s="65"/>
      <c r="G11" s="63"/>
      <c r="H11" s="7"/>
      <c r="I11" s="7"/>
    </row>
    <row r="12" spans="1:9" s="1" customFormat="1" ht="14.25" customHeight="1">
      <c r="A12" s="64"/>
      <c r="B12" s="63"/>
      <c r="C12" s="85" t="s">
        <v>19</v>
      </c>
      <c r="D12" s="65"/>
      <c r="E12" s="65"/>
      <c r="F12" s="65"/>
      <c r="G12" s="63"/>
      <c r="H12" s="7"/>
      <c r="I12" s="7"/>
    </row>
    <row r="13" spans="1:9" s="1" customFormat="1" ht="14.25" customHeight="1">
      <c r="A13" s="64"/>
      <c r="B13" s="63"/>
      <c r="C13" s="85" t="s">
        <v>20</v>
      </c>
      <c r="D13" s="65"/>
      <c r="E13" s="65"/>
      <c r="F13" s="65"/>
      <c r="G13" s="63"/>
      <c r="H13" s="7"/>
      <c r="I13" s="7"/>
    </row>
    <row r="14" spans="1:9" s="1" customFormat="1" ht="14.25" customHeight="1">
      <c r="A14" s="64"/>
      <c r="B14" s="63"/>
      <c r="C14" s="85" t="s">
        <v>21</v>
      </c>
      <c r="D14" s="65"/>
      <c r="E14" s="65"/>
      <c r="F14" s="65"/>
      <c r="G14" s="63"/>
      <c r="H14" s="7"/>
      <c r="I14" s="7"/>
    </row>
    <row r="15" spans="1:9" s="1" customFormat="1" ht="14.25" customHeight="1">
      <c r="A15" s="64"/>
      <c r="B15" s="63"/>
      <c r="C15" s="85" t="s">
        <v>22</v>
      </c>
      <c r="D15" s="65">
        <v>438.39</v>
      </c>
      <c r="E15" s="65">
        <v>438.39</v>
      </c>
      <c r="F15" s="65"/>
      <c r="G15" s="67"/>
      <c r="H15" s="7"/>
      <c r="I15" s="7"/>
    </row>
    <row r="16" spans="1:9" s="1" customFormat="1" ht="14.25" customHeight="1">
      <c r="A16" s="64"/>
      <c r="B16" s="63"/>
      <c r="C16" s="84" t="s">
        <v>23</v>
      </c>
      <c r="D16" s="65"/>
      <c r="E16" s="65"/>
      <c r="F16" s="65"/>
      <c r="G16" s="63"/>
      <c r="H16" s="7"/>
      <c r="I16" s="7"/>
    </row>
    <row r="17" spans="1:9" s="1" customFormat="1" ht="14.25" customHeight="1">
      <c r="A17" s="64"/>
      <c r="B17" s="68"/>
      <c r="C17" s="84" t="s">
        <v>24</v>
      </c>
      <c r="D17" s="65"/>
      <c r="E17" s="65"/>
      <c r="F17" s="65"/>
      <c r="G17" s="63"/>
      <c r="H17" s="7"/>
      <c r="I17" s="7"/>
    </row>
    <row r="18" spans="1:9" s="1" customFormat="1" ht="14.25" customHeight="1">
      <c r="A18" s="64"/>
      <c r="B18" s="63"/>
      <c r="C18" s="84" t="s">
        <v>25</v>
      </c>
      <c r="D18" s="65"/>
      <c r="E18" s="65"/>
      <c r="F18" s="65"/>
      <c r="G18" s="63"/>
      <c r="H18" s="7"/>
      <c r="I18" s="7"/>
    </row>
    <row r="19" spans="1:9" s="1" customFormat="1" ht="14.25" customHeight="1">
      <c r="A19" s="64"/>
      <c r="B19" s="63"/>
      <c r="C19" s="84" t="s">
        <v>26</v>
      </c>
      <c r="D19" s="65"/>
      <c r="E19" s="65"/>
      <c r="F19" s="65"/>
      <c r="G19" s="63"/>
      <c r="H19" s="7"/>
      <c r="I19" s="7"/>
    </row>
    <row r="20" spans="1:9" s="1" customFormat="1" ht="14.25" customHeight="1">
      <c r="A20" s="62"/>
      <c r="B20" s="63"/>
      <c r="C20" s="84" t="s">
        <v>27</v>
      </c>
      <c r="D20" s="65"/>
      <c r="E20" s="65"/>
      <c r="F20" s="65"/>
      <c r="G20" s="63"/>
      <c r="H20" s="7"/>
      <c r="I20" s="7"/>
    </row>
    <row r="21" spans="1:9" s="1" customFormat="1" ht="14.25" customHeight="1">
      <c r="A21" s="62"/>
      <c r="B21" s="63"/>
      <c r="C21" s="84" t="s">
        <v>28</v>
      </c>
      <c r="D21" s="65"/>
      <c r="E21" s="65"/>
      <c r="F21" s="65"/>
      <c r="G21" s="63"/>
      <c r="H21" s="7"/>
      <c r="I21" s="7"/>
    </row>
    <row r="22" spans="1:9" s="1" customFormat="1" ht="14.25" customHeight="1">
      <c r="A22" s="62"/>
      <c r="B22" s="63"/>
      <c r="C22" s="84" t="s">
        <v>29</v>
      </c>
      <c r="D22" s="65"/>
      <c r="E22" s="65"/>
      <c r="F22" s="65"/>
      <c r="G22" s="63"/>
      <c r="H22" s="7"/>
      <c r="I22" s="7"/>
    </row>
    <row r="23" spans="1:9" s="1" customFormat="1" ht="14.25" customHeight="1">
      <c r="A23" s="62"/>
      <c r="B23" s="62"/>
      <c r="C23" s="84" t="s">
        <v>30</v>
      </c>
      <c r="D23" s="65"/>
      <c r="E23" s="65"/>
      <c r="F23" s="65"/>
      <c r="G23" s="67"/>
      <c r="H23" s="7"/>
      <c r="I23" s="7"/>
    </row>
    <row r="24" spans="1:9" s="1" customFormat="1" ht="14.25" customHeight="1">
      <c r="A24" s="62"/>
      <c r="B24" s="62"/>
      <c r="C24" s="84" t="s">
        <v>31</v>
      </c>
      <c r="D24" s="65"/>
      <c r="E24" s="65"/>
      <c r="F24" s="65"/>
      <c r="G24" s="67"/>
      <c r="H24" s="7"/>
      <c r="I24" s="7"/>
    </row>
    <row r="25" spans="1:9" s="1" customFormat="1" ht="14.25" customHeight="1">
      <c r="A25" s="62"/>
      <c r="B25" s="62"/>
      <c r="C25" s="84" t="s">
        <v>32</v>
      </c>
      <c r="D25" s="65"/>
      <c r="E25" s="65"/>
      <c r="F25" s="65"/>
      <c r="G25" s="67"/>
      <c r="H25" s="7"/>
      <c r="I25" s="7"/>
    </row>
    <row r="26" spans="1:9" s="1" customFormat="1" ht="14.25" customHeight="1">
      <c r="A26" s="62"/>
      <c r="B26" s="62"/>
      <c r="C26" s="84" t="s">
        <v>33</v>
      </c>
      <c r="D26" s="65"/>
      <c r="E26" s="65"/>
      <c r="F26" s="65"/>
      <c r="G26" s="67"/>
      <c r="H26" s="7"/>
      <c r="I26" s="7"/>
    </row>
    <row r="27" spans="1:9" s="1" customFormat="1" ht="14.25" customHeight="1">
      <c r="A27" s="62"/>
      <c r="B27" s="62"/>
      <c r="C27" s="84" t="s">
        <v>34</v>
      </c>
      <c r="D27" s="65"/>
      <c r="E27" s="65"/>
      <c r="F27" s="65"/>
      <c r="G27" s="67"/>
      <c r="H27" s="7"/>
      <c r="I27" s="7"/>
    </row>
    <row r="28" spans="1:9" s="1" customFormat="1" ht="14.25" customHeight="1">
      <c r="A28" s="62"/>
      <c r="B28" s="62"/>
      <c r="C28" s="84" t="s">
        <v>35</v>
      </c>
      <c r="D28" s="65"/>
      <c r="E28" s="65"/>
      <c r="F28" s="65"/>
      <c r="G28" s="67"/>
      <c r="H28" s="7"/>
      <c r="I28" s="7"/>
    </row>
    <row r="29" spans="1:9" s="1" customFormat="1" ht="14.25" customHeight="1">
      <c r="A29" s="86" t="s">
        <v>36</v>
      </c>
      <c r="B29" s="62">
        <v>1603.12</v>
      </c>
      <c r="C29" s="86" t="s">
        <v>37</v>
      </c>
      <c r="D29" s="65">
        <f>D7+D15</f>
        <v>1603.12</v>
      </c>
      <c r="E29" s="65">
        <f>E7+E15</f>
        <v>1603.12</v>
      </c>
      <c r="F29" s="65"/>
      <c r="G29" s="67"/>
      <c r="H29" s="7"/>
      <c r="I29" s="7"/>
    </row>
    <row r="30" spans="1:9" s="1" customFormat="1" ht="14.25" customHeight="1">
      <c r="A30" s="69" t="s">
        <v>91</v>
      </c>
      <c r="B30" s="62"/>
      <c r="C30" s="67" t="s">
        <v>92</v>
      </c>
      <c r="D30" s="65"/>
      <c r="E30" s="65"/>
      <c r="F30" s="65"/>
      <c r="G30" s="67"/>
      <c r="H30" s="7"/>
      <c r="I30" s="7"/>
    </row>
    <row r="31" spans="1:9" s="1" customFormat="1" ht="14.25" customHeight="1">
      <c r="A31" s="83" t="s">
        <v>42</v>
      </c>
      <c r="B31" s="63">
        <v>1603.12</v>
      </c>
      <c r="C31" s="83" t="s">
        <v>42</v>
      </c>
      <c r="D31" s="65">
        <v>1603.12</v>
      </c>
      <c r="E31" s="65">
        <v>1603.12</v>
      </c>
      <c r="F31" s="65"/>
      <c r="G31" s="7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4">
      <selection activeCell="D23" sqref="D23"/>
    </sheetView>
  </sheetViews>
  <sheetFormatPr defaultColWidth="9.00390625" defaultRowHeight="14.25"/>
  <cols>
    <col min="1" max="2" width="4.625" style="5" customWidth="1"/>
    <col min="3" max="3" width="26.2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93</v>
      </c>
      <c r="G1" s="7"/>
      <c r="H1" s="7"/>
    </row>
    <row r="2" spans="1:6" s="2" customFormat="1" ht="30" customHeight="1">
      <c r="A2" s="109" t="s">
        <v>94</v>
      </c>
      <c r="B2" s="87"/>
      <c r="C2" s="87"/>
      <c r="D2" s="87"/>
      <c r="E2" s="87"/>
      <c r="F2" s="87"/>
    </row>
    <row r="3" spans="1:6" s="3" customFormat="1" ht="10.5" customHeight="1" hidden="1">
      <c r="A3" s="18"/>
      <c r="B3" s="18"/>
      <c r="C3" s="18"/>
      <c r="F3" s="8" t="s">
        <v>95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88" t="s">
        <v>46</v>
      </c>
      <c r="B5" s="89"/>
      <c r="C5" s="89"/>
      <c r="D5" s="111" t="s">
        <v>96</v>
      </c>
      <c r="E5" s="112" t="s">
        <v>97</v>
      </c>
      <c r="F5" s="112" t="s">
        <v>76</v>
      </c>
    </row>
    <row r="6" spans="1:6" s="17" customFormat="1" ht="24.75" customHeight="1">
      <c r="A6" s="89" t="s">
        <v>54</v>
      </c>
      <c r="B6" s="89"/>
      <c r="C6" s="89" t="s">
        <v>55</v>
      </c>
      <c r="D6" s="112"/>
      <c r="E6" s="112"/>
      <c r="F6" s="112"/>
    </row>
    <row r="7" spans="1:6" s="17" customFormat="1" ht="18" customHeight="1">
      <c r="A7" s="89"/>
      <c r="B7" s="89"/>
      <c r="C7" s="89"/>
      <c r="D7" s="112"/>
      <c r="E7" s="112"/>
      <c r="F7" s="112"/>
    </row>
    <row r="8" spans="1:6" s="17" customFormat="1" ht="22.5" customHeight="1">
      <c r="A8" s="89"/>
      <c r="B8" s="89"/>
      <c r="C8" s="89"/>
      <c r="D8" s="112"/>
      <c r="E8" s="112"/>
      <c r="F8" s="112"/>
    </row>
    <row r="9" spans="1:6" s="17" customFormat="1" ht="22.5" customHeight="1">
      <c r="A9" s="110" t="s">
        <v>96</v>
      </c>
      <c r="B9" s="110"/>
      <c r="C9" s="110"/>
      <c r="D9" s="43">
        <f>E9+F9</f>
        <v>1603.12</v>
      </c>
      <c r="E9" s="43">
        <v>1164.73</v>
      </c>
      <c r="F9" s="43">
        <v>438.39</v>
      </c>
    </row>
    <row r="10" spans="1:6" ht="22.5" customHeight="1">
      <c r="A10" s="106">
        <v>2100101</v>
      </c>
      <c r="B10" s="106"/>
      <c r="C10" s="44" t="s">
        <v>57</v>
      </c>
      <c r="D10" s="25">
        <v>935.97</v>
      </c>
      <c r="E10" s="25">
        <f>E9-E11-E12-E13-E14</f>
        <v>935.97</v>
      </c>
      <c r="F10" s="24">
        <v>7</v>
      </c>
    </row>
    <row r="11" spans="1:6" ht="22.5" customHeight="1">
      <c r="A11" s="99">
        <v>2080501</v>
      </c>
      <c r="B11" s="99"/>
      <c r="C11" s="44" t="s">
        <v>58</v>
      </c>
      <c r="D11" s="24">
        <f>152.64-D12</f>
        <v>27.00999999999999</v>
      </c>
      <c r="E11" s="24">
        <f>152.64-E12</f>
        <v>27.00999999999999</v>
      </c>
      <c r="F11" s="24"/>
    </row>
    <row r="12" spans="1:6" ht="15.75">
      <c r="A12" s="99">
        <v>2100501</v>
      </c>
      <c r="B12" s="99"/>
      <c r="C12" s="44" t="s">
        <v>59</v>
      </c>
      <c r="D12" s="45">
        <v>125.63</v>
      </c>
      <c r="E12" s="45">
        <v>125.63</v>
      </c>
      <c r="F12" s="45"/>
    </row>
    <row r="13" spans="1:6" ht="15.75">
      <c r="A13" s="100" t="s">
        <v>60</v>
      </c>
      <c r="B13" s="99"/>
      <c r="C13" s="44" t="s">
        <v>61</v>
      </c>
      <c r="D13" s="45">
        <v>74.39</v>
      </c>
      <c r="E13" s="45">
        <v>74.39</v>
      </c>
      <c r="F13" s="45"/>
    </row>
    <row r="14" spans="1:6" ht="15.75">
      <c r="A14" s="98">
        <v>2020899</v>
      </c>
      <c r="B14" s="98"/>
      <c r="C14" s="46" t="s">
        <v>62</v>
      </c>
      <c r="D14" s="45">
        <v>1.73</v>
      </c>
      <c r="E14" s="45">
        <v>1.73</v>
      </c>
      <c r="F14" s="45"/>
    </row>
    <row r="15" spans="1:6" ht="15.75">
      <c r="A15" s="98">
        <v>2100717</v>
      </c>
      <c r="B15" s="98"/>
      <c r="C15" s="47" t="s">
        <v>63</v>
      </c>
      <c r="D15" s="48">
        <v>5.25</v>
      </c>
      <c r="E15" s="45"/>
      <c r="F15" s="48">
        <v>48.27</v>
      </c>
    </row>
    <row r="16" spans="1:6" ht="15.75">
      <c r="A16" s="98">
        <v>2100799</v>
      </c>
      <c r="B16" s="98"/>
      <c r="C16" s="47" t="s">
        <v>64</v>
      </c>
      <c r="D16" s="48">
        <v>6</v>
      </c>
      <c r="E16" s="45"/>
      <c r="F16" s="48">
        <v>33.36</v>
      </c>
    </row>
    <row r="17" spans="1:6" ht="15.75">
      <c r="A17" s="98">
        <v>2100716</v>
      </c>
      <c r="B17" s="98"/>
      <c r="C17" s="47" t="s">
        <v>65</v>
      </c>
      <c r="D17" s="48">
        <v>50.2</v>
      </c>
      <c r="E17" s="45"/>
      <c r="F17" s="48">
        <v>50.2</v>
      </c>
    </row>
    <row r="18" spans="1:6" ht="25.5">
      <c r="A18" s="98">
        <v>2100199</v>
      </c>
      <c r="B18" s="98"/>
      <c r="C18" s="47" t="s">
        <v>66</v>
      </c>
      <c r="D18" s="48">
        <v>169.86</v>
      </c>
      <c r="E18" s="45"/>
      <c r="F18" s="48">
        <v>182.16</v>
      </c>
    </row>
    <row r="19" spans="1:6" ht="15.75">
      <c r="A19" s="98">
        <v>2100399</v>
      </c>
      <c r="B19" s="98"/>
      <c r="C19" s="47" t="s">
        <v>67</v>
      </c>
      <c r="D19" s="48">
        <v>15</v>
      </c>
      <c r="E19" s="45"/>
      <c r="F19" s="48">
        <v>15</v>
      </c>
    </row>
    <row r="20" spans="1:6" ht="15.75">
      <c r="A20" s="98">
        <v>2100499</v>
      </c>
      <c r="B20" s="98"/>
      <c r="C20" s="47" t="s">
        <v>68</v>
      </c>
      <c r="D20" s="48">
        <v>9</v>
      </c>
      <c r="E20" s="45"/>
      <c r="F20" s="48">
        <v>68.4</v>
      </c>
    </row>
    <row r="21" spans="1:6" ht="15.75">
      <c r="A21" s="98">
        <v>2100499</v>
      </c>
      <c r="B21" s="98"/>
      <c r="C21" s="47" t="s">
        <v>69</v>
      </c>
      <c r="D21" s="48">
        <v>14</v>
      </c>
      <c r="E21" s="45"/>
      <c r="F21" s="48">
        <v>14</v>
      </c>
    </row>
    <row r="22" spans="1:6" ht="15.75">
      <c r="A22" s="98">
        <v>2100499</v>
      </c>
      <c r="B22" s="98"/>
      <c r="C22" s="47" t="s">
        <v>70</v>
      </c>
      <c r="D22" s="48">
        <v>12</v>
      </c>
      <c r="E22" s="45"/>
      <c r="F22" s="48">
        <v>20</v>
      </c>
    </row>
  </sheetData>
  <sheetProtection/>
  <mergeCells count="21">
    <mergeCell ref="A2:F2"/>
    <mergeCell ref="A5:C5"/>
    <mergeCell ref="A9:C9"/>
    <mergeCell ref="A10:B10"/>
    <mergeCell ref="C6:C8"/>
    <mergeCell ref="D5:D8"/>
    <mergeCell ref="E5:E8"/>
    <mergeCell ref="F5:F8"/>
    <mergeCell ref="A6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22" sqref="A22:B22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98</v>
      </c>
      <c r="G1" s="7"/>
      <c r="H1" s="7"/>
    </row>
    <row r="2" spans="1:6" s="2" customFormat="1" ht="30" customHeight="1">
      <c r="A2" s="109" t="s">
        <v>99</v>
      </c>
      <c r="B2" s="87"/>
      <c r="C2" s="87"/>
      <c r="D2" s="87"/>
      <c r="E2" s="87"/>
      <c r="F2" s="87"/>
    </row>
    <row r="3" spans="1:6" s="3" customFormat="1" ht="10.5" customHeight="1" hidden="1">
      <c r="A3" s="18"/>
      <c r="B3" s="18"/>
      <c r="C3" s="18"/>
      <c r="D3" s="18"/>
      <c r="E3" s="18"/>
      <c r="F3" s="8" t="s">
        <v>100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88" t="s">
        <v>46</v>
      </c>
      <c r="B5" s="89"/>
      <c r="C5" s="89"/>
      <c r="D5" s="116" t="s">
        <v>101</v>
      </c>
      <c r="E5" s="117"/>
      <c r="F5" s="118"/>
    </row>
    <row r="6" spans="1:6" s="4" customFormat="1" ht="37.5" customHeight="1">
      <c r="A6" s="89" t="s">
        <v>102</v>
      </c>
      <c r="B6" s="89"/>
      <c r="C6" s="20" t="s">
        <v>55</v>
      </c>
      <c r="D6" s="28" t="s">
        <v>96</v>
      </c>
      <c r="E6" s="28" t="s">
        <v>103</v>
      </c>
      <c r="F6" s="12" t="s">
        <v>104</v>
      </c>
    </row>
    <row r="7" spans="1:6" s="17" customFormat="1" ht="22.5" customHeight="1">
      <c r="A7" s="110" t="s">
        <v>56</v>
      </c>
      <c r="B7" s="110"/>
      <c r="C7" s="110"/>
      <c r="D7" s="21">
        <f>D8+D15+D22</f>
        <v>1164.73</v>
      </c>
      <c r="E7" s="21">
        <f>E8+E15</f>
        <v>1072.61</v>
      </c>
      <c r="F7" s="22">
        <f>F22</f>
        <v>92.12</v>
      </c>
    </row>
    <row r="8" spans="1:6" ht="22.5" customHeight="1">
      <c r="A8" s="110"/>
      <c r="B8" s="110"/>
      <c r="C8" s="29" t="s">
        <v>105</v>
      </c>
      <c r="D8" s="30">
        <v>956.65</v>
      </c>
      <c r="E8" s="31">
        <v>956.65</v>
      </c>
      <c r="F8" s="31"/>
    </row>
    <row r="9" spans="1:6" ht="22.5" customHeight="1">
      <c r="A9" s="110">
        <v>30101</v>
      </c>
      <c r="B9" s="110"/>
      <c r="C9" s="32" t="s">
        <v>106</v>
      </c>
      <c r="D9" s="33">
        <v>262.27</v>
      </c>
      <c r="E9" s="34">
        <v>262.27</v>
      </c>
      <c r="F9" s="34"/>
    </row>
    <row r="10" spans="1:6" ht="22.5" customHeight="1">
      <c r="A10" s="110">
        <v>30102</v>
      </c>
      <c r="B10" s="110"/>
      <c r="C10" s="32" t="s">
        <v>107</v>
      </c>
      <c r="D10" s="33">
        <v>86.41</v>
      </c>
      <c r="E10" s="34">
        <v>86.41</v>
      </c>
      <c r="F10" s="34"/>
    </row>
    <row r="11" spans="1:6" ht="22.5" customHeight="1">
      <c r="A11" s="113">
        <v>30103</v>
      </c>
      <c r="B11" s="113"/>
      <c r="C11" s="32" t="s">
        <v>108</v>
      </c>
      <c r="D11" s="33">
        <v>4.09</v>
      </c>
      <c r="E11" s="34">
        <v>4.09</v>
      </c>
      <c r="F11" s="34"/>
    </row>
    <row r="12" spans="1:6" ht="22.5" customHeight="1">
      <c r="A12" s="113">
        <v>30104</v>
      </c>
      <c r="B12" s="113"/>
      <c r="C12" s="32" t="s">
        <v>109</v>
      </c>
      <c r="D12" s="33">
        <v>305.06</v>
      </c>
      <c r="E12" s="34">
        <v>305.06</v>
      </c>
      <c r="F12" s="34"/>
    </row>
    <row r="13" spans="1:6" ht="22.5" customHeight="1">
      <c r="A13" s="113">
        <v>30107</v>
      </c>
      <c r="B13" s="113"/>
      <c r="C13" s="32" t="s">
        <v>110</v>
      </c>
      <c r="D13" s="33">
        <v>281.42</v>
      </c>
      <c r="E13" s="34">
        <v>281.42</v>
      </c>
      <c r="F13" s="34"/>
    </row>
    <row r="14" spans="1:6" ht="22.5" customHeight="1">
      <c r="A14" s="113">
        <v>30199</v>
      </c>
      <c r="B14" s="113"/>
      <c r="C14" s="32" t="s">
        <v>111</v>
      </c>
      <c r="D14" s="33">
        <v>17.4</v>
      </c>
      <c r="E14" s="34">
        <v>17.4</v>
      </c>
      <c r="F14" s="34"/>
    </row>
    <row r="15" spans="1:6" ht="22.5" customHeight="1">
      <c r="A15" s="113"/>
      <c r="B15" s="113"/>
      <c r="C15" s="35" t="s">
        <v>112</v>
      </c>
      <c r="D15" s="36">
        <v>115.96</v>
      </c>
      <c r="E15" s="37">
        <v>115.96</v>
      </c>
      <c r="F15" s="37"/>
    </row>
    <row r="16" spans="1:6" ht="22.5" customHeight="1">
      <c r="A16" s="113">
        <v>30301</v>
      </c>
      <c r="B16" s="113"/>
      <c r="C16" s="32" t="s">
        <v>113</v>
      </c>
      <c r="D16" s="34">
        <v>1.2</v>
      </c>
      <c r="E16" s="34">
        <v>1.2</v>
      </c>
      <c r="F16" s="38"/>
    </row>
    <row r="17" spans="1:6" ht="22.5" customHeight="1">
      <c r="A17" s="113">
        <v>30302</v>
      </c>
      <c r="B17" s="113"/>
      <c r="C17" s="32" t="s">
        <v>114</v>
      </c>
      <c r="D17" s="34">
        <v>7.58</v>
      </c>
      <c r="E17" s="34">
        <v>7.58</v>
      </c>
      <c r="F17" s="38"/>
    </row>
    <row r="18" spans="1:6" ht="22.5" customHeight="1">
      <c r="A18" s="113">
        <v>30305</v>
      </c>
      <c r="B18" s="113"/>
      <c r="C18" s="32" t="s">
        <v>115</v>
      </c>
      <c r="D18" s="34">
        <v>1.73</v>
      </c>
      <c r="E18" s="34">
        <v>1.73</v>
      </c>
      <c r="F18" s="38"/>
    </row>
    <row r="19" spans="1:6" ht="22.5" customHeight="1">
      <c r="A19" s="113">
        <v>30309</v>
      </c>
      <c r="B19" s="113"/>
      <c r="C19" s="32" t="s">
        <v>116</v>
      </c>
      <c r="D19" s="34">
        <v>0.31</v>
      </c>
      <c r="E19" s="34">
        <v>0.31</v>
      </c>
      <c r="F19" s="38"/>
    </row>
    <row r="20" spans="1:6" ht="22.5" customHeight="1">
      <c r="A20" s="113">
        <v>30311</v>
      </c>
      <c r="B20" s="113"/>
      <c r="C20" s="32" t="s">
        <v>117</v>
      </c>
      <c r="D20" s="34">
        <v>74.39</v>
      </c>
      <c r="E20" s="34">
        <v>74.39</v>
      </c>
      <c r="F20" s="38"/>
    </row>
    <row r="21" spans="1:6" ht="27.75" customHeight="1">
      <c r="A21" s="113">
        <v>30399</v>
      </c>
      <c r="B21" s="113"/>
      <c r="C21" s="32" t="s">
        <v>118</v>
      </c>
      <c r="D21" s="34">
        <v>30.75</v>
      </c>
      <c r="E21" s="34">
        <v>30.75</v>
      </c>
      <c r="F21" s="38"/>
    </row>
    <row r="22" spans="1:6" ht="22.5" customHeight="1">
      <c r="A22" s="114"/>
      <c r="B22" s="115"/>
      <c r="C22" s="29" t="s">
        <v>119</v>
      </c>
      <c r="D22" s="39">
        <v>92.12</v>
      </c>
      <c r="E22" s="40"/>
      <c r="F22" s="31">
        <v>92.12</v>
      </c>
    </row>
    <row r="23" spans="1:6" ht="22.5" customHeight="1">
      <c r="A23" s="113">
        <v>30201</v>
      </c>
      <c r="B23" s="113"/>
      <c r="C23" s="32" t="s">
        <v>120</v>
      </c>
      <c r="D23" s="41">
        <v>7.09</v>
      </c>
      <c r="E23" s="42"/>
      <c r="F23" s="34">
        <v>7.09</v>
      </c>
    </row>
    <row r="24" spans="1:6" ht="22.5" customHeight="1">
      <c r="A24" s="113">
        <v>30202</v>
      </c>
      <c r="B24" s="113"/>
      <c r="C24" s="32" t="s">
        <v>121</v>
      </c>
      <c r="D24" s="41">
        <v>3.13</v>
      </c>
      <c r="E24" s="42"/>
      <c r="F24" s="34">
        <v>3.13</v>
      </c>
    </row>
    <row r="25" spans="1:6" ht="22.5" customHeight="1">
      <c r="A25" s="113">
        <v>30205</v>
      </c>
      <c r="B25" s="113"/>
      <c r="C25" s="32" t="s">
        <v>122</v>
      </c>
      <c r="D25" s="41">
        <v>10</v>
      </c>
      <c r="E25" s="42"/>
      <c r="F25" s="34">
        <v>10</v>
      </c>
    </row>
    <row r="26" spans="1:6" ht="22.5" customHeight="1">
      <c r="A26" s="113">
        <v>30206</v>
      </c>
      <c r="B26" s="113"/>
      <c r="C26" s="32" t="s">
        <v>123</v>
      </c>
      <c r="D26" s="41">
        <v>4.84</v>
      </c>
      <c r="E26" s="42"/>
      <c r="F26" s="34">
        <v>4.84</v>
      </c>
    </row>
    <row r="27" spans="1:6" ht="22.5" customHeight="1">
      <c r="A27" s="113">
        <v>30208</v>
      </c>
      <c r="B27" s="113"/>
      <c r="C27" s="32" t="s">
        <v>124</v>
      </c>
      <c r="D27" s="41">
        <v>6.4</v>
      </c>
      <c r="E27" s="42"/>
      <c r="F27" s="34">
        <v>6.4</v>
      </c>
    </row>
    <row r="28" spans="1:6" ht="22.5" customHeight="1">
      <c r="A28" s="113">
        <v>30209</v>
      </c>
      <c r="B28" s="113"/>
      <c r="C28" s="32" t="s">
        <v>125</v>
      </c>
      <c r="D28" s="41">
        <v>3.7</v>
      </c>
      <c r="E28" s="42"/>
      <c r="F28" s="34">
        <v>3.7</v>
      </c>
    </row>
    <row r="29" spans="1:6" ht="22.5" customHeight="1">
      <c r="A29" s="113">
        <v>30213</v>
      </c>
      <c r="B29" s="113"/>
      <c r="C29" s="32" t="s">
        <v>126</v>
      </c>
      <c r="D29" s="41">
        <v>1.44</v>
      </c>
      <c r="E29" s="42"/>
      <c r="F29" s="34">
        <v>1.44</v>
      </c>
    </row>
    <row r="30" spans="1:6" ht="22.5" customHeight="1">
      <c r="A30" s="113">
        <v>30215</v>
      </c>
      <c r="B30" s="113"/>
      <c r="C30" s="32" t="s">
        <v>127</v>
      </c>
      <c r="D30" s="41">
        <v>1.86</v>
      </c>
      <c r="E30" s="42"/>
      <c r="F30" s="34">
        <v>1.86</v>
      </c>
    </row>
    <row r="31" spans="1:6" ht="22.5" customHeight="1">
      <c r="A31" s="113">
        <v>31002</v>
      </c>
      <c r="B31" s="113"/>
      <c r="C31" s="32" t="s">
        <v>128</v>
      </c>
      <c r="D31" s="41">
        <v>1.35</v>
      </c>
      <c r="E31" s="42"/>
      <c r="F31" s="34">
        <v>1.35</v>
      </c>
    </row>
    <row r="32" spans="1:6" ht="22.5" customHeight="1">
      <c r="A32" s="113">
        <v>30212</v>
      </c>
      <c r="B32" s="113"/>
      <c r="C32" s="32" t="s">
        <v>129</v>
      </c>
      <c r="D32" s="41">
        <v>22.5</v>
      </c>
      <c r="E32" s="42"/>
      <c r="F32" s="34">
        <v>22.5</v>
      </c>
    </row>
    <row r="33" spans="1:6" ht="22.5" customHeight="1">
      <c r="A33" s="113">
        <v>30299</v>
      </c>
      <c r="B33" s="113"/>
      <c r="C33" s="32" t="s">
        <v>130</v>
      </c>
      <c r="D33" s="41">
        <v>4.68</v>
      </c>
      <c r="E33" s="42"/>
      <c r="F33" s="34">
        <v>4.68</v>
      </c>
    </row>
    <row r="34" spans="1:6" ht="22.5" customHeight="1">
      <c r="A34" s="113">
        <v>30216</v>
      </c>
      <c r="B34" s="113"/>
      <c r="C34" s="32" t="s">
        <v>131</v>
      </c>
      <c r="D34" s="41">
        <v>6.83</v>
      </c>
      <c r="E34" s="42"/>
      <c r="F34" s="34">
        <v>6.83</v>
      </c>
    </row>
    <row r="35" spans="1:6" ht="22.5" customHeight="1">
      <c r="A35" s="113">
        <v>30217</v>
      </c>
      <c r="B35" s="113"/>
      <c r="C35" s="32" t="s">
        <v>132</v>
      </c>
      <c r="D35" s="41">
        <v>2.48</v>
      </c>
      <c r="E35" s="42"/>
      <c r="F35" s="34">
        <v>2.48</v>
      </c>
    </row>
    <row r="36" spans="1:6" ht="22.5" customHeight="1">
      <c r="A36" s="113">
        <v>30228</v>
      </c>
      <c r="B36" s="113"/>
      <c r="C36" s="32" t="s">
        <v>133</v>
      </c>
      <c r="D36" s="41">
        <v>9.11</v>
      </c>
      <c r="E36" s="42"/>
      <c r="F36" s="34">
        <v>9.11</v>
      </c>
    </row>
    <row r="37" spans="1:6" ht="22.5" customHeight="1">
      <c r="A37" s="113">
        <v>30229</v>
      </c>
      <c r="B37" s="113"/>
      <c r="C37" s="32" t="s">
        <v>134</v>
      </c>
      <c r="D37" s="41">
        <v>5.22</v>
      </c>
      <c r="E37" s="42"/>
      <c r="F37" s="34">
        <v>5.22</v>
      </c>
    </row>
    <row r="38" spans="1:6" ht="22.5" customHeight="1">
      <c r="A38" s="113">
        <v>30299</v>
      </c>
      <c r="B38" s="113"/>
      <c r="C38" s="32" t="s">
        <v>135</v>
      </c>
      <c r="D38" s="41">
        <v>1.49</v>
      </c>
      <c r="E38" s="42"/>
      <c r="F38" s="34">
        <v>1.49</v>
      </c>
    </row>
  </sheetData>
  <sheetProtection/>
  <mergeCells count="36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workbookViewId="0" topLeftCell="A1">
      <selection activeCell="D24" sqref="D2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136</v>
      </c>
      <c r="E1" s="7"/>
      <c r="F1" s="7"/>
    </row>
    <row r="2" spans="1:6" s="2" customFormat="1" ht="30" customHeight="1">
      <c r="A2" s="109" t="s">
        <v>137</v>
      </c>
      <c r="B2" s="87"/>
      <c r="C2" s="87"/>
      <c r="D2" s="87"/>
      <c r="E2" s="87"/>
      <c r="F2" s="87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88" t="s">
        <v>46</v>
      </c>
      <c r="B5" s="89"/>
      <c r="C5" s="89"/>
      <c r="D5" s="111" t="s">
        <v>96</v>
      </c>
      <c r="E5" s="112" t="s">
        <v>97</v>
      </c>
      <c r="F5" s="112" t="s">
        <v>76</v>
      </c>
    </row>
    <row r="6" spans="1:6" s="4" customFormat="1" ht="27" customHeight="1">
      <c r="A6" s="89" t="s">
        <v>54</v>
      </c>
      <c r="B6" s="89"/>
      <c r="C6" s="89" t="s">
        <v>55</v>
      </c>
      <c r="D6" s="111"/>
      <c r="E6" s="112"/>
      <c r="F6" s="112"/>
    </row>
    <row r="7" spans="1:6" s="4" customFormat="1" ht="18" customHeight="1">
      <c r="A7" s="89"/>
      <c r="B7" s="89"/>
      <c r="C7" s="89"/>
      <c r="D7" s="111"/>
      <c r="E7" s="112"/>
      <c r="F7" s="112"/>
    </row>
    <row r="8" spans="1:6" s="4" customFormat="1" ht="22.5" customHeight="1">
      <c r="A8" s="89"/>
      <c r="B8" s="89"/>
      <c r="C8" s="89"/>
      <c r="D8" s="111"/>
      <c r="E8" s="112"/>
      <c r="F8" s="112"/>
    </row>
    <row r="9" spans="1:6" s="17" customFormat="1" ht="22.5" customHeight="1">
      <c r="A9" s="110" t="s">
        <v>56</v>
      </c>
      <c r="B9" s="110"/>
      <c r="C9" s="110"/>
      <c r="D9" s="22"/>
      <c r="E9" s="22"/>
      <c r="F9" s="22"/>
    </row>
    <row r="10" spans="1:6" ht="22.5" customHeight="1">
      <c r="A10" s="110"/>
      <c r="B10" s="110"/>
      <c r="C10" s="23"/>
      <c r="D10" s="24"/>
      <c r="E10" s="25"/>
      <c r="F10" s="25"/>
    </row>
    <row r="11" spans="1:6" ht="22.5" customHeight="1">
      <c r="A11" s="110"/>
      <c r="B11" s="110"/>
      <c r="C11" s="23"/>
      <c r="D11" s="24"/>
      <c r="E11" s="24"/>
      <c r="F11" s="24"/>
    </row>
    <row r="12" spans="1:6" ht="22.5" customHeight="1">
      <c r="A12" s="110"/>
      <c r="B12" s="110"/>
      <c r="C12" s="23"/>
      <c r="D12" s="24"/>
      <c r="E12" s="24"/>
      <c r="F12" s="24"/>
    </row>
    <row r="13" spans="1:6" ht="22.5" customHeight="1">
      <c r="A13" s="110"/>
      <c r="B13" s="110"/>
      <c r="C13" s="23"/>
      <c r="D13" s="24"/>
      <c r="E13" s="24"/>
      <c r="F13" s="24"/>
    </row>
    <row r="14" spans="1:6" ht="22.5" customHeight="1">
      <c r="A14" s="110"/>
      <c r="B14" s="110"/>
      <c r="C14" s="23"/>
      <c r="D14" s="24"/>
      <c r="E14" s="24"/>
      <c r="F14" s="24"/>
    </row>
    <row r="15" spans="1:6" ht="22.5" customHeight="1">
      <c r="A15" s="110"/>
      <c r="B15" s="110"/>
      <c r="C15" s="23"/>
      <c r="D15" s="24"/>
      <c r="E15" s="24"/>
      <c r="F15" s="24"/>
    </row>
    <row r="16" ht="15.75">
      <c r="A16" s="26" t="s">
        <v>138</v>
      </c>
    </row>
    <row r="17" ht="15.75">
      <c r="A17" s="27"/>
    </row>
    <row r="18" ht="15.75">
      <c r="A18" s="27"/>
    </row>
    <row r="19" ht="15.75">
      <c r="A19" s="27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workbookViewId="0" topLeftCell="A1">
      <selection activeCell="E22" sqref="E2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139</v>
      </c>
      <c r="E1" s="7"/>
      <c r="F1" s="7"/>
    </row>
    <row r="2" spans="1:6" s="2" customFormat="1" ht="30" customHeight="1">
      <c r="A2" s="109" t="s">
        <v>140</v>
      </c>
      <c r="B2" s="87"/>
      <c r="C2" s="87"/>
      <c r="D2" s="87"/>
      <c r="E2" s="87"/>
      <c r="F2" s="87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88" t="s">
        <v>46</v>
      </c>
      <c r="B5" s="89"/>
      <c r="C5" s="89"/>
      <c r="D5" s="111" t="s">
        <v>96</v>
      </c>
      <c r="E5" s="112" t="s">
        <v>97</v>
      </c>
      <c r="F5" s="112" t="s">
        <v>76</v>
      </c>
    </row>
    <row r="6" spans="1:6" s="4" customFormat="1" ht="27" customHeight="1">
      <c r="A6" s="89" t="s">
        <v>54</v>
      </c>
      <c r="B6" s="89"/>
      <c r="C6" s="89" t="s">
        <v>55</v>
      </c>
      <c r="D6" s="111"/>
      <c r="E6" s="112"/>
      <c r="F6" s="112"/>
    </row>
    <row r="7" spans="1:6" s="4" customFormat="1" ht="18" customHeight="1">
      <c r="A7" s="89"/>
      <c r="B7" s="89"/>
      <c r="C7" s="89"/>
      <c r="D7" s="111"/>
      <c r="E7" s="112"/>
      <c r="F7" s="112"/>
    </row>
    <row r="8" spans="1:6" s="4" customFormat="1" ht="22.5" customHeight="1">
      <c r="A8" s="89"/>
      <c r="B8" s="89"/>
      <c r="C8" s="89"/>
      <c r="D8" s="111"/>
      <c r="E8" s="112"/>
      <c r="F8" s="112"/>
    </row>
    <row r="9" spans="1:6" s="17" customFormat="1" ht="22.5" customHeight="1">
      <c r="A9" s="110" t="s">
        <v>56</v>
      </c>
      <c r="B9" s="110"/>
      <c r="C9" s="110"/>
      <c r="D9" s="22"/>
      <c r="E9" s="22"/>
      <c r="F9" s="22"/>
    </row>
    <row r="10" spans="1:6" ht="22.5" customHeight="1">
      <c r="A10" s="110"/>
      <c r="B10" s="110"/>
      <c r="C10" s="23"/>
      <c r="D10" s="24"/>
      <c r="E10" s="25"/>
      <c r="F10" s="25"/>
    </row>
    <row r="11" spans="1:6" ht="22.5" customHeight="1">
      <c r="A11" s="110"/>
      <c r="B11" s="110"/>
      <c r="C11" s="23"/>
      <c r="D11" s="24"/>
      <c r="E11" s="24"/>
      <c r="F11" s="24"/>
    </row>
    <row r="12" spans="1:6" ht="22.5" customHeight="1">
      <c r="A12" s="110"/>
      <c r="B12" s="110"/>
      <c r="C12" s="23"/>
      <c r="D12" s="24"/>
      <c r="E12" s="24"/>
      <c r="F12" s="24"/>
    </row>
    <row r="13" spans="1:6" ht="22.5" customHeight="1">
      <c r="A13" s="110"/>
      <c r="B13" s="110"/>
      <c r="C13" s="23"/>
      <c r="D13" s="24"/>
      <c r="E13" s="24"/>
      <c r="F13" s="24"/>
    </row>
    <row r="14" spans="1:6" ht="22.5" customHeight="1">
      <c r="A14" s="110"/>
      <c r="B14" s="110"/>
      <c r="C14" s="23"/>
      <c r="D14" s="24"/>
      <c r="E14" s="24"/>
      <c r="F14" s="24"/>
    </row>
    <row r="15" spans="1:6" ht="22.5" customHeight="1">
      <c r="A15" s="110"/>
      <c r="B15" s="110"/>
      <c r="C15" s="23"/>
      <c r="D15" s="24"/>
      <c r="E15" s="24"/>
      <c r="F15" s="24"/>
    </row>
    <row r="16" ht="15.75">
      <c r="A16" s="26" t="s">
        <v>138</v>
      </c>
    </row>
    <row r="17" ht="15.75">
      <c r="A17" s="27"/>
    </row>
    <row r="18" ht="15.75">
      <c r="A18" s="27"/>
    </row>
    <row r="19" ht="15.75">
      <c r="A19" s="27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D8" sqref="D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141</v>
      </c>
      <c r="B1" s="7"/>
    </row>
    <row r="2" spans="1:5" s="2" customFormat="1" ht="30" customHeight="1">
      <c r="A2" s="109" t="s">
        <v>142</v>
      </c>
      <c r="B2" s="87"/>
      <c r="C2" s="87"/>
      <c r="D2" s="87"/>
      <c r="E2" s="87"/>
    </row>
    <row r="3" s="3" customFormat="1" ht="15" customHeight="1" hidden="1">
      <c r="E3" s="8" t="s">
        <v>143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22" t="s">
        <v>144</v>
      </c>
      <c r="B5" s="119" t="s">
        <v>145</v>
      </c>
      <c r="C5" s="120"/>
      <c r="D5" s="120"/>
      <c r="E5" s="121"/>
    </row>
    <row r="6" spans="1:5" s="4" customFormat="1" ht="30" customHeight="1">
      <c r="A6" s="123"/>
      <c r="B6" s="12" t="s">
        <v>96</v>
      </c>
      <c r="C6" s="13" t="s">
        <v>146</v>
      </c>
      <c r="D6" s="12" t="s">
        <v>147</v>
      </c>
      <c r="E6" s="12" t="s">
        <v>87</v>
      </c>
    </row>
    <row r="7" spans="1:5" s="4" customFormat="1" ht="30" customHeight="1">
      <c r="A7" s="14" t="s">
        <v>96</v>
      </c>
      <c r="B7" s="15">
        <f>B9+B12</f>
        <v>24.98</v>
      </c>
      <c r="C7" s="15">
        <v>24.98</v>
      </c>
      <c r="D7" s="15"/>
      <c r="E7" s="15"/>
    </row>
    <row r="8" spans="1:5" s="4" customFormat="1" ht="30" customHeight="1">
      <c r="A8" s="16" t="s">
        <v>148</v>
      </c>
      <c r="B8" s="15"/>
      <c r="C8" s="15"/>
      <c r="D8" s="15"/>
      <c r="E8" s="15"/>
    </row>
    <row r="9" spans="1:5" s="4" customFormat="1" ht="30" customHeight="1">
      <c r="A9" s="16" t="s">
        <v>149</v>
      </c>
      <c r="B9" s="15">
        <v>22.5</v>
      </c>
      <c r="C9" s="15">
        <v>22.5</v>
      </c>
      <c r="D9" s="15"/>
      <c r="E9" s="15"/>
    </row>
    <row r="10" spans="1:5" s="4" customFormat="1" ht="30" customHeight="1">
      <c r="A10" s="16" t="s">
        <v>150</v>
      </c>
      <c r="B10" s="15"/>
      <c r="C10" s="15"/>
      <c r="D10" s="15"/>
      <c r="E10" s="15"/>
    </row>
    <row r="11" spans="1:5" s="4" customFormat="1" ht="30" customHeight="1">
      <c r="A11" s="16" t="s">
        <v>151</v>
      </c>
      <c r="B11" s="15">
        <v>22.5</v>
      </c>
      <c r="C11" s="15">
        <v>22.5</v>
      </c>
      <c r="D11" s="15"/>
      <c r="E11" s="15"/>
    </row>
    <row r="12" spans="1:5" s="4" customFormat="1" ht="30" customHeight="1">
      <c r="A12" s="16" t="s">
        <v>152</v>
      </c>
      <c r="B12" s="15">
        <v>2.48</v>
      </c>
      <c r="C12" s="15">
        <v>2.48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2016-11-25T05:51:06Z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