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080" tabRatio="59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'附表3-5'!$A$1:$F$12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<sst xmlns="http://schemas.openxmlformats.org/spreadsheetml/2006/main" count="306" uniqueCount="171">
  <si>
    <r>
      <rPr>
        <sz val="11"/>
        <color indexed="8"/>
        <rFont val="黑体"/>
        <family val="3"/>
      </rPr>
      <t>附表</t>
    </r>
    <r>
      <rPr>
        <sz val="11"/>
        <color indexed="8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</si>
  <si>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</si>
  <si>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</si>
  <si>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秦皇岛市北戴河卫生和计划生育局</t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</si>
  <si>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</si>
  <si>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color indexed="8"/>
        <rFont val="方正书宋_GBK"/>
        <family val="0"/>
      </rPr>
      <t>收入</t>
    </r>
  </si>
  <si>
    <r>
      <rPr>
        <b/>
        <sz val="11"/>
        <color indexed="8"/>
        <rFont val="方正书宋_GBK"/>
        <family val="0"/>
      </rPr>
      <t>支出</t>
    </r>
  </si>
  <si>
    <r>
      <rPr>
        <b/>
        <sz val="11"/>
        <color indexed="8"/>
        <rFont val="方正书宋_GBK"/>
        <family val="0"/>
      </rPr>
      <t>项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方正书宋_GBK"/>
        <family val="0"/>
      </rPr>
      <t>目</t>
    </r>
  </si>
  <si>
    <t>预算数</t>
  </si>
  <si>
    <r>
      <rPr>
        <sz val="11"/>
        <color indexed="8"/>
        <rFont val="方正仿宋_GBK"/>
        <family val="0"/>
      </rPr>
      <t>一、财政拨款收入</t>
    </r>
  </si>
  <si>
    <r>
      <rPr>
        <sz val="11"/>
        <color indexed="8"/>
        <rFont val="方正仿宋_GBK"/>
        <family val="0"/>
      </rPr>
      <t>一、一般公共服务支出</t>
    </r>
  </si>
  <si>
    <r>
      <rPr>
        <sz val="11"/>
        <color indexed="8"/>
        <rFont val="方正仿宋_GBK"/>
        <family val="0"/>
      </rPr>
      <t>二、上级补助收入</t>
    </r>
  </si>
  <si>
    <r>
      <rPr>
        <sz val="11"/>
        <color indexed="8"/>
        <rFont val="方正仿宋_GBK"/>
        <family val="0"/>
      </rPr>
      <t>二、外交支出</t>
    </r>
  </si>
  <si>
    <r>
      <rPr>
        <sz val="11"/>
        <color indexed="8"/>
        <rFont val="方正仿宋_GBK"/>
        <family val="0"/>
      </rPr>
      <t>三、事业收入</t>
    </r>
  </si>
  <si>
    <r>
      <rPr>
        <sz val="11"/>
        <color indexed="8"/>
        <rFont val="方正仿宋_GBK"/>
        <family val="0"/>
      </rPr>
      <t>三、国防支出</t>
    </r>
  </si>
  <si>
    <r>
      <rPr>
        <sz val="11"/>
        <color indexed="8"/>
        <rFont val="方正仿宋_GBK"/>
        <family val="0"/>
      </rPr>
      <t>四、经营收入</t>
    </r>
  </si>
  <si>
    <r>
      <rPr>
        <sz val="11"/>
        <color indexed="8"/>
        <rFont val="方正仿宋_GBK"/>
        <family val="0"/>
      </rPr>
      <t>四、公共安全支出</t>
    </r>
  </si>
  <si>
    <r>
      <rPr>
        <sz val="11"/>
        <color indexed="8"/>
        <rFont val="方正仿宋_GBK"/>
        <family val="0"/>
      </rPr>
      <t>五、附属单位上缴收入</t>
    </r>
  </si>
  <si>
    <r>
      <rPr>
        <sz val="11"/>
        <color indexed="8"/>
        <rFont val="方正仿宋_GBK"/>
        <family val="0"/>
      </rPr>
      <t>五、教育支出</t>
    </r>
  </si>
  <si>
    <r>
      <rPr>
        <sz val="11"/>
        <color indexed="8"/>
        <rFont val="方正仿宋_GBK"/>
        <family val="0"/>
      </rPr>
      <t>六、其他收入</t>
    </r>
  </si>
  <si>
    <r>
      <rPr>
        <sz val="11"/>
        <color indexed="8"/>
        <rFont val="方正仿宋_GBK"/>
        <family val="0"/>
      </rPr>
      <t>六、科学技术支出</t>
    </r>
  </si>
  <si>
    <r>
      <rPr>
        <sz val="11"/>
        <color indexed="8"/>
        <rFont val="方正仿宋_GBK"/>
        <family val="0"/>
      </rPr>
      <t>七、文化体育与传媒支出</t>
    </r>
  </si>
  <si>
    <r>
      <rPr>
        <sz val="11"/>
        <color indexed="8"/>
        <rFont val="方正仿宋_GBK"/>
        <family val="0"/>
      </rPr>
      <t>八、社会保障和就业支出</t>
    </r>
  </si>
  <si>
    <r>
      <rPr>
        <sz val="11"/>
        <color indexed="8"/>
        <rFont val="方正仿宋_GBK"/>
        <family val="0"/>
      </rPr>
      <t>九、医疗卫生与计划生育支出</t>
    </r>
  </si>
  <si>
    <r>
      <rPr>
        <sz val="11"/>
        <color indexed="8"/>
        <rFont val="方正仿宋_GBK"/>
        <family val="0"/>
      </rPr>
      <t>十、节能环保支出</t>
    </r>
  </si>
  <si>
    <r>
      <rPr>
        <sz val="11"/>
        <color indexed="8"/>
        <rFont val="方正仿宋_GBK"/>
        <family val="0"/>
      </rPr>
      <t>十一、城乡社区支出</t>
    </r>
  </si>
  <si>
    <r>
      <rPr>
        <sz val="11"/>
        <color indexed="8"/>
        <rFont val="方正仿宋_GBK"/>
        <family val="0"/>
      </rPr>
      <t>十二、农林水支出</t>
    </r>
  </si>
  <si>
    <r>
      <rPr>
        <sz val="11"/>
        <color indexed="8"/>
        <rFont val="方正仿宋_GBK"/>
        <family val="0"/>
      </rPr>
      <t>十三、交通运输支出</t>
    </r>
  </si>
  <si>
    <r>
      <rPr>
        <sz val="11"/>
        <color indexed="8"/>
        <rFont val="方正仿宋_GBK"/>
        <family val="0"/>
      </rPr>
      <t>十四、资源勘探信息等支出</t>
    </r>
  </si>
  <si>
    <r>
      <rPr>
        <sz val="11"/>
        <color indexed="8"/>
        <rFont val="方正仿宋_GBK"/>
        <family val="0"/>
      </rPr>
      <t>十五、商业服务业等支出</t>
    </r>
  </si>
  <si>
    <r>
      <rPr>
        <sz val="11"/>
        <color indexed="8"/>
        <rFont val="方正仿宋_GBK"/>
        <family val="0"/>
      </rPr>
      <t>十六、金融支出</t>
    </r>
  </si>
  <si>
    <r>
      <rPr>
        <sz val="11"/>
        <color indexed="8"/>
        <rFont val="方正仿宋_GBK"/>
        <family val="0"/>
      </rPr>
      <t>十七、援助其他地区支出</t>
    </r>
  </si>
  <si>
    <r>
      <rPr>
        <sz val="11"/>
        <color indexed="8"/>
        <rFont val="方正仿宋_GBK"/>
        <family val="0"/>
      </rPr>
      <t>十八、国土海洋气象等支出</t>
    </r>
  </si>
  <si>
    <r>
      <rPr>
        <sz val="11"/>
        <color indexed="8"/>
        <rFont val="方正仿宋_GBK"/>
        <family val="0"/>
      </rPr>
      <t>十九、住房保障支出</t>
    </r>
  </si>
  <si>
    <r>
      <rPr>
        <sz val="11"/>
        <color indexed="8"/>
        <rFont val="方正仿宋_GBK"/>
        <family val="0"/>
      </rPr>
      <t>二十、粮油物资储备支出</t>
    </r>
  </si>
  <si>
    <r>
      <rPr>
        <sz val="11"/>
        <color indexed="8"/>
        <rFont val="方正仿宋_GBK"/>
        <family val="0"/>
      </rPr>
      <t>二十一、国债还本付息支出</t>
    </r>
  </si>
  <si>
    <r>
      <rPr>
        <sz val="11"/>
        <color indexed="8"/>
        <rFont val="方正仿宋_GBK"/>
        <family val="0"/>
      </rPr>
      <t>二十二、其他支出</t>
    </r>
  </si>
  <si>
    <r>
      <rPr>
        <b/>
        <sz val="11"/>
        <color indexed="8"/>
        <rFont val="方正仿宋_GBK"/>
        <family val="0"/>
      </rPr>
      <t>本年收入合计</t>
    </r>
  </si>
  <si>
    <r>
      <rPr>
        <b/>
        <sz val="11"/>
        <color indexed="8"/>
        <rFont val="方正仿宋_GBK"/>
        <family val="0"/>
      </rPr>
      <t>本年支出合计</t>
    </r>
  </si>
  <si>
    <r>
      <t xml:space="preserve">         </t>
    </r>
    <r>
      <rPr>
        <sz val="11"/>
        <color indexed="8"/>
        <rFont val="方正仿宋_GBK"/>
        <family val="0"/>
      </rPr>
      <t>用事业基金弥补收支差额</t>
    </r>
  </si>
  <si>
    <r>
      <t xml:space="preserve">                </t>
    </r>
    <r>
      <rPr>
        <sz val="11"/>
        <color indexed="8"/>
        <rFont val="方正仿宋_GBK"/>
        <family val="0"/>
      </rPr>
      <t>结余分配</t>
    </r>
  </si>
  <si>
    <r>
      <t xml:space="preserve">         </t>
    </r>
    <r>
      <rPr>
        <sz val="11"/>
        <color indexed="8"/>
        <rFont val="方正仿宋_GBK"/>
        <family val="0"/>
      </rPr>
      <t>年初结转和结余</t>
    </r>
  </si>
  <si>
    <r>
      <t xml:space="preserve">                </t>
    </r>
    <r>
      <rPr>
        <sz val="11"/>
        <color indexed="8"/>
        <rFont val="方正仿宋_GBK"/>
        <family val="0"/>
      </rPr>
      <t>年末结转和结余</t>
    </r>
  </si>
  <si>
    <r>
      <rPr>
        <b/>
        <sz val="11"/>
        <color indexed="8"/>
        <rFont val="方正仿宋_GBK"/>
        <family val="0"/>
      </rPr>
      <t>合计</t>
    </r>
  </si>
  <si>
    <r>
      <rPr>
        <sz val="11"/>
        <color indexed="8"/>
        <rFont val="黑体"/>
        <family val="3"/>
      </rPr>
      <t>附表</t>
    </r>
    <r>
      <rPr>
        <sz val="11"/>
        <color indexed="8"/>
        <rFont val="Times New Roman"/>
        <family val="1"/>
      </rPr>
      <t>3-2</t>
    </r>
  </si>
  <si>
    <t>部门预算收入总表</t>
  </si>
  <si>
    <t>公开02表</t>
  </si>
  <si>
    <t>秦皇岛市北戴河区卫生和计划生育局</t>
  </si>
  <si>
    <t>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</si>
  <si>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</si>
  <si>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</si>
  <si>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</si>
  <si>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</si>
  <si>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</si>
  <si>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</si>
  <si>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</si>
  <si>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</si>
  <si>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</si>
  <si>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</si>
  <si>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合计</t>
  </si>
  <si>
    <t>208</t>
  </si>
  <si>
    <t>社会保障和就业支出</t>
  </si>
  <si>
    <t>20805</t>
  </si>
  <si>
    <t>行政事业单位离退休</t>
  </si>
  <si>
    <t>归口管理的行政单位离退休</t>
  </si>
  <si>
    <t>医疗卫生与计划生育支出</t>
  </si>
  <si>
    <t>医疗卫生与计划生育管理事务</t>
  </si>
  <si>
    <t>行政运行</t>
  </si>
  <si>
    <t>其他医疗卫生与计划生育管理事务支出</t>
  </si>
  <si>
    <t>基层医疗卫生机构</t>
  </si>
  <si>
    <t>其他基层医疗机构支出</t>
  </si>
  <si>
    <t>公共卫生</t>
  </si>
  <si>
    <t>基本公共卫生配套资金</t>
  </si>
  <si>
    <t>疾控预防控制机构</t>
  </si>
  <si>
    <t>卫生监督机构</t>
  </si>
  <si>
    <t>妇幼保健机构</t>
  </si>
  <si>
    <t>计划生育事物</t>
  </si>
  <si>
    <t>计划生育机构</t>
  </si>
  <si>
    <t>计划生育服务</t>
  </si>
  <si>
    <t>21011</t>
  </si>
  <si>
    <t>行政事业单位医疗</t>
  </si>
  <si>
    <t>行政单位医疗</t>
  </si>
  <si>
    <t>其他医疗卫生与计划生育支出</t>
  </si>
  <si>
    <t>221</t>
  </si>
  <si>
    <t>住房保障支出</t>
  </si>
  <si>
    <t>22102</t>
  </si>
  <si>
    <t>住房改革支出</t>
  </si>
  <si>
    <t>2210201</t>
  </si>
  <si>
    <t>住房公积金</t>
  </si>
  <si>
    <r>
      <rPr>
        <sz val="11"/>
        <color indexed="8"/>
        <rFont val="黑体"/>
        <family val="3"/>
      </rPr>
      <t>附表</t>
    </r>
    <r>
      <rPr>
        <sz val="11"/>
        <color indexed="8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</si>
  <si>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</si>
  <si>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</si>
  <si>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color indexed="8"/>
        <rFont val="方正书宋_GBK"/>
        <family val="0"/>
      </rPr>
      <t>本年支出合计</t>
    </r>
  </si>
  <si>
    <r>
      <rPr>
        <b/>
        <sz val="11"/>
        <color indexed="8"/>
        <rFont val="方正书宋_GBK"/>
        <family val="0"/>
      </rPr>
      <t>基本支出</t>
    </r>
  </si>
  <si>
    <r>
      <rPr>
        <b/>
        <sz val="11"/>
        <color indexed="8"/>
        <rFont val="方正书宋_GBK"/>
        <family val="0"/>
      </rPr>
      <t>项目支出</t>
    </r>
  </si>
  <si>
    <r>
      <rPr>
        <b/>
        <sz val="11"/>
        <color indexed="8"/>
        <rFont val="方正书宋_GBK"/>
        <family val="0"/>
      </rPr>
      <t>上缴上级支出</t>
    </r>
  </si>
  <si>
    <r>
      <rPr>
        <b/>
        <sz val="11"/>
        <color indexed="8"/>
        <rFont val="方正书宋_GBK"/>
        <family val="0"/>
      </rPr>
      <t>经营支出</t>
    </r>
  </si>
  <si>
    <r>
      <rPr>
        <b/>
        <sz val="11"/>
        <color indexed="8"/>
        <rFont val="方正书宋_GBK"/>
        <family val="0"/>
      </rPr>
      <t>对附属单位补助支出</t>
    </r>
  </si>
  <si>
    <r>
      <rPr>
        <b/>
        <sz val="11"/>
        <color indexed="8"/>
        <rFont val="方正书宋_GBK"/>
        <family val="0"/>
      </rPr>
      <t>功能分类科目编码</t>
    </r>
  </si>
  <si>
    <r>
      <rPr>
        <b/>
        <sz val="11"/>
        <color indexed="8"/>
        <rFont val="方正书宋_GBK"/>
        <family val="0"/>
      </rPr>
      <t>科目名称</t>
    </r>
  </si>
  <si>
    <r>
      <rPr>
        <sz val="11"/>
        <color indexed="8"/>
        <rFont val="黑体"/>
        <family val="3"/>
      </rPr>
      <t>附表</t>
    </r>
    <r>
      <rPr>
        <sz val="11"/>
        <color indexed="8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</si>
  <si>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</si>
  <si>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</si>
  <si>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color indexed="8"/>
        <rFont val="方正书宋_GBK"/>
        <family val="0"/>
      </rPr>
      <t>金额</t>
    </r>
  </si>
  <si>
    <r>
      <rPr>
        <b/>
        <sz val="11"/>
        <color indexed="8"/>
        <rFont val="方正书宋_GBK"/>
        <family val="0"/>
      </rPr>
      <t>合计</t>
    </r>
  </si>
  <si>
    <r>
      <rPr>
        <b/>
        <sz val="11"/>
        <color indexed="8"/>
        <rFont val="方正书宋_GBK"/>
        <family val="0"/>
      </rPr>
      <t>一般公共预算财政拨款</t>
    </r>
  </si>
  <si>
    <r>
      <rPr>
        <b/>
        <sz val="11"/>
        <color indexed="8"/>
        <rFont val="方正书宋_GBK"/>
        <family val="0"/>
      </rPr>
      <t>政府性基金预算财政拨款</t>
    </r>
  </si>
  <si>
    <t>国有资本经营预算财政拨款</t>
  </si>
  <si>
    <r>
      <rPr>
        <sz val="11"/>
        <color indexed="8"/>
        <rFont val="方正仿宋_GBK"/>
        <family val="0"/>
      </rPr>
      <t>一、一般公共预算财政拨款</t>
    </r>
  </si>
  <si>
    <r>
      <rPr>
        <sz val="11"/>
        <color indexed="8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</si>
  <si>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</si>
  <si>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</si>
  <si>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color indexed="8"/>
        <rFont val="方正仿宋_GBK"/>
        <family val="0"/>
      </rPr>
      <t>年末结转和结余</t>
    </r>
  </si>
  <si>
    <r>
      <rPr>
        <sz val="11"/>
        <color indexed="8"/>
        <rFont val="黑体"/>
        <family val="3"/>
      </rPr>
      <t>附表</t>
    </r>
    <r>
      <rPr>
        <sz val="11"/>
        <color indexed="8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</si>
  <si>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</si>
  <si>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</si>
  <si>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color indexed="8"/>
        <rFont val="方正书宋_GBK"/>
        <family val="0"/>
      </rPr>
      <t>基本支出</t>
    </r>
    <r>
      <rPr>
        <b/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</si>
  <si>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黑体"/>
        <family val="3"/>
      </rPr>
      <t>附表</t>
    </r>
    <r>
      <rPr>
        <sz val="11"/>
        <color indexed="8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</si>
  <si>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</si>
  <si>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</si>
  <si>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</si>
  <si>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t>经济分类科目编码</t>
  </si>
  <si>
    <t>人员经费</t>
  </si>
  <si>
    <t>公用经费</t>
  </si>
  <si>
    <t>一、工资福利支出</t>
  </si>
  <si>
    <t>1、基本工资</t>
  </si>
  <si>
    <t>2、津贴补贴</t>
  </si>
  <si>
    <t>3、奖金</t>
  </si>
  <si>
    <t>4、社会保障缴费</t>
  </si>
  <si>
    <t>5、绩效工资</t>
  </si>
  <si>
    <t>6、其他工资福利支出</t>
  </si>
  <si>
    <t>二、商品和服务支出</t>
  </si>
  <si>
    <t>（1）办公费</t>
  </si>
  <si>
    <t>（2）水费</t>
  </si>
  <si>
    <t>（3）办公取暖费</t>
  </si>
  <si>
    <t>（4）会议费</t>
  </si>
  <si>
    <t>（9）培训费</t>
  </si>
  <si>
    <t>（8）公务接待费</t>
  </si>
  <si>
    <t>（10）工会经费</t>
  </si>
  <si>
    <t>（11）福利费</t>
  </si>
  <si>
    <t>（5）公务用车运行维护费</t>
  </si>
  <si>
    <t>（7）公务交通补贴</t>
  </si>
  <si>
    <t>（6）离退休干部经费</t>
  </si>
  <si>
    <t>（12）不可预见费</t>
  </si>
  <si>
    <t>三、对个人和家庭的补助</t>
  </si>
  <si>
    <t>6、离休费</t>
  </si>
  <si>
    <t>7、退休费</t>
  </si>
  <si>
    <t>8、生活补助</t>
  </si>
  <si>
    <t>9、奖励金</t>
  </si>
  <si>
    <t>10、住房公积金</t>
  </si>
  <si>
    <t>11、住宅取暖费</t>
  </si>
  <si>
    <r>
      <rPr>
        <sz val="11"/>
        <color indexed="8"/>
        <rFont val="黑体"/>
        <family val="3"/>
      </rPr>
      <t>附表</t>
    </r>
    <r>
      <rPr>
        <sz val="11"/>
        <color indexed="8"/>
        <rFont val="Times New Roman"/>
        <family val="1"/>
      </rPr>
      <t>3-7</t>
    </r>
  </si>
  <si>
    <t>部门预算政府性基金预算财政拨款支出表</t>
  </si>
  <si>
    <r>
      <rPr>
        <sz val="11"/>
        <color indexed="8"/>
        <rFont val="方正仿宋_GBK"/>
        <family val="0"/>
      </rPr>
      <t>合计</t>
    </r>
  </si>
  <si>
    <r>
      <rPr>
        <sz val="11"/>
        <color indexed="8"/>
        <rFont val="黑体"/>
        <family val="3"/>
      </rPr>
      <t>附表</t>
    </r>
    <r>
      <rPr>
        <sz val="11"/>
        <color indexed="8"/>
        <rFont val="Times New Roman"/>
        <family val="1"/>
      </rPr>
      <t>3-8</t>
    </r>
  </si>
  <si>
    <t>部门预算国有资本经营预算财政拨款支出表</t>
  </si>
  <si>
    <t>秦皇岛市北戴河区卫生和计划生局</t>
  </si>
  <si>
    <r>
      <rPr>
        <sz val="11"/>
        <color indexed="8"/>
        <rFont val="黑体"/>
        <family val="3"/>
      </rPr>
      <t>附表</t>
    </r>
    <r>
      <rPr>
        <sz val="11"/>
        <color indexed="8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</si>
  <si>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</si>
  <si>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</si>
  <si>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</si>
  <si>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</si>
  <si>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</si>
  <si>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</si>
  <si>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</si>
  <si>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</si>
  <si>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</si>
  <si>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</si>
  <si>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</si>
  <si>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备注：无政府性基金预算，空表列示</t>
  </si>
  <si>
    <t>备注：无国有资本经营预算，空表列示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</si>
</sst>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-* #,##0.00_-;\-* #,##0.00_-;_-* &quot;-&quot;??_-;_-@_-"/>
    <numFmt numFmtId="178" formatCode="&quot;¥&quot;#,##0.00;\-&quot;¥&quot;#,##0.00"/>
    <numFmt numFmtId="179" formatCode="_-* #,##0_-;\-* #,##0_-;_-* &quot;-&quot;_-;_-@_-"/>
    <numFmt numFmtId="180" formatCode="&quot;¥&quot;#,##0;\\\-&quot;¥&quot;#,##0"/>
  </numFmts>
  <fonts count="21"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方正书宋_GBK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方正仿宋_GBK"/>
      <family val="0"/>
    </font>
    <font>
      <sz val="16.5"/>
      <color indexed="8"/>
      <name val="仿宋_GB2312"/>
      <family val="0"/>
    </font>
    <font>
      <b/>
      <sz val="16"/>
      <color indexed="8"/>
      <name val="仿宋_GB2312"/>
      <family val="0"/>
    </font>
    <font>
      <sz val="10.5"/>
      <color indexed="8"/>
      <name val="方正书宋_GBK"/>
      <family val="0"/>
    </font>
    <font>
      <b/>
      <sz val="10"/>
      <color indexed="8"/>
      <name val="Times New Roman"/>
      <family val="1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8"/>
      <name val="方正仿宋_GBK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76" fontId="10" fillId="2" borderId="1" xfId="0" applyNumberFormat="1" applyFont="1" applyFill="1" applyBorder="1" applyAlignment="1">
      <alignment horizontal="left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left" vertical="center" wrapText="1"/>
    </xf>
    <xf numFmtId="176" fontId="12" fillId="2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50.625" style="48" customWidth="1"/>
    <col min="2" max="2" width="15.625" style="100" customWidth="1"/>
    <col min="3" max="3" width="50.625" style="48" customWidth="1"/>
    <col min="4" max="4" width="15.25390625" style="100" customWidth="1"/>
    <col min="5" max="6" width="9.00390625" style="49" customWidth="1"/>
    <col min="7" max="16384" width="9.00390625" style="48" customWidth="1"/>
  </cols>
  <sheetData>
    <row r="1" ht="15">
      <c r="A1" s="6" t="s">
        <v>0</v>
      </c>
    </row>
    <row r="2" spans="1:6" s="45" customFormat="1" ht="18" customHeight="1">
      <c r="A2" s="112" t="s">
        <v>1</v>
      </c>
      <c r="B2" s="113"/>
      <c r="C2" s="113"/>
      <c r="D2" s="113"/>
      <c r="E2" s="50"/>
      <c r="F2" s="50"/>
    </row>
    <row r="3" spans="1:4" ht="3" customHeight="1" hidden="1">
      <c r="A3" s="51"/>
      <c r="B3" s="101"/>
      <c r="C3" s="51"/>
      <c r="D3" s="102" t="s">
        <v>2</v>
      </c>
    </row>
    <row r="4" spans="1:6" s="1" customFormat="1" ht="15" customHeight="1">
      <c r="A4" s="9" t="s">
        <v>3</v>
      </c>
      <c r="B4" s="103"/>
      <c r="C4" s="52"/>
      <c r="D4" s="104" t="s">
        <v>4</v>
      </c>
      <c r="E4" s="7"/>
      <c r="F4" s="7"/>
    </row>
    <row r="5" spans="1:6" s="47" customFormat="1" ht="14.25" customHeight="1">
      <c r="A5" s="114" t="s">
        <v>5</v>
      </c>
      <c r="B5" s="114"/>
      <c r="C5" s="114" t="s">
        <v>6</v>
      </c>
      <c r="D5" s="114"/>
      <c r="E5" s="57"/>
      <c r="F5" s="57"/>
    </row>
    <row r="6" spans="1:6" s="47" customFormat="1" ht="14.25" customHeight="1">
      <c r="A6" s="53" t="s">
        <v>7</v>
      </c>
      <c r="B6" s="105" t="s">
        <v>8</v>
      </c>
      <c r="C6" s="53" t="s">
        <v>7</v>
      </c>
      <c r="D6" s="105" t="s">
        <v>8</v>
      </c>
      <c r="E6" s="57"/>
      <c r="F6" s="57"/>
    </row>
    <row r="7" spans="1:6" s="1" customFormat="1" ht="14.25" customHeight="1">
      <c r="A7" s="58" t="s">
        <v>9</v>
      </c>
      <c r="B7" s="66">
        <v>1931.9</v>
      </c>
      <c r="C7" s="60" t="s">
        <v>10</v>
      </c>
      <c r="D7" s="66"/>
      <c r="E7" s="7"/>
      <c r="F7" s="7"/>
    </row>
    <row r="8" spans="1:6" s="1" customFormat="1" ht="14.25" customHeight="1">
      <c r="A8" s="60" t="s">
        <v>11</v>
      </c>
      <c r="B8" s="66"/>
      <c r="C8" s="60" t="s">
        <v>12</v>
      </c>
      <c r="D8" s="66"/>
      <c r="E8" s="7"/>
      <c r="F8" s="7"/>
    </row>
    <row r="9" spans="1:6" s="1" customFormat="1" ht="14.25" customHeight="1">
      <c r="A9" s="60" t="s">
        <v>13</v>
      </c>
      <c r="B9" s="66"/>
      <c r="C9" s="60" t="s">
        <v>14</v>
      </c>
      <c r="D9" s="66"/>
      <c r="E9" s="7"/>
      <c r="F9" s="7"/>
    </row>
    <row r="10" spans="1:6" s="1" customFormat="1" ht="14.25" customHeight="1">
      <c r="A10" s="60" t="s">
        <v>15</v>
      </c>
      <c r="B10" s="66"/>
      <c r="C10" s="60" t="s">
        <v>16</v>
      </c>
      <c r="D10" s="66"/>
      <c r="E10" s="7"/>
      <c r="F10" s="7"/>
    </row>
    <row r="11" spans="1:6" s="1" customFormat="1" ht="14.25" customHeight="1">
      <c r="A11" s="60" t="s">
        <v>17</v>
      </c>
      <c r="B11" s="66"/>
      <c r="C11" s="60" t="s">
        <v>18</v>
      </c>
      <c r="D11" s="66"/>
      <c r="E11" s="7"/>
      <c r="F11" s="7"/>
    </row>
    <row r="12" spans="1:6" s="1" customFormat="1" ht="14.25" customHeight="1">
      <c r="A12" s="60" t="s">
        <v>19</v>
      </c>
      <c r="B12" s="66"/>
      <c r="C12" s="60" t="s">
        <v>20</v>
      </c>
      <c r="D12" s="66"/>
      <c r="E12" s="7"/>
      <c r="F12" s="7"/>
    </row>
    <row r="13" spans="1:6" s="1" customFormat="1" ht="14.25" customHeight="1">
      <c r="A13" s="60"/>
      <c r="B13" s="66"/>
      <c r="C13" s="60" t="s">
        <v>21</v>
      </c>
      <c r="D13" s="66"/>
      <c r="E13" s="7"/>
      <c r="F13" s="7"/>
    </row>
    <row r="14" spans="1:6" s="1" customFormat="1" ht="14.25" customHeight="1">
      <c r="A14" s="60"/>
      <c r="B14" s="66"/>
      <c r="C14" s="60" t="s">
        <v>22</v>
      </c>
      <c r="D14" s="66">
        <v>10.1</v>
      </c>
      <c r="E14" s="7"/>
      <c r="F14" s="7"/>
    </row>
    <row r="15" spans="1:6" s="1" customFormat="1" ht="14.25" customHeight="1">
      <c r="A15" s="60"/>
      <c r="B15" s="66"/>
      <c r="C15" s="60" t="s">
        <v>23</v>
      </c>
      <c r="D15" s="66">
        <v>1839.64</v>
      </c>
      <c r="E15" s="7"/>
      <c r="F15" s="7"/>
    </row>
    <row r="16" spans="1:6" s="1" customFormat="1" ht="14.25" customHeight="1">
      <c r="A16" s="60"/>
      <c r="B16" s="66"/>
      <c r="C16" s="58" t="s">
        <v>24</v>
      </c>
      <c r="D16" s="66"/>
      <c r="E16" s="7"/>
      <c r="F16" s="7"/>
    </row>
    <row r="17" spans="1:6" s="1" customFormat="1" ht="14.25" customHeight="1">
      <c r="A17" s="60"/>
      <c r="B17" s="106"/>
      <c r="C17" s="58" t="s">
        <v>25</v>
      </c>
      <c r="D17" s="66"/>
      <c r="E17" s="7"/>
      <c r="F17" s="7"/>
    </row>
    <row r="18" spans="1:6" s="1" customFormat="1" ht="14.25" customHeight="1">
      <c r="A18" s="60"/>
      <c r="B18" s="66"/>
      <c r="C18" s="58" t="s">
        <v>26</v>
      </c>
      <c r="D18" s="66"/>
      <c r="E18" s="7"/>
      <c r="F18" s="7"/>
    </row>
    <row r="19" spans="1:6" s="1" customFormat="1" ht="14.25" customHeight="1">
      <c r="A19" s="60"/>
      <c r="B19" s="66"/>
      <c r="C19" s="58" t="s">
        <v>27</v>
      </c>
      <c r="D19" s="66"/>
      <c r="E19" s="7"/>
      <c r="F19" s="7"/>
    </row>
    <row r="20" spans="1:6" s="1" customFormat="1" ht="14.25" customHeight="1">
      <c r="A20" s="58"/>
      <c r="B20" s="66"/>
      <c r="C20" s="58" t="s">
        <v>28</v>
      </c>
      <c r="D20" s="66"/>
      <c r="E20" s="7"/>
      <c r="F20" s="7"/>
    </row>
    <row r="21" spans="1:6" s="1" customFormat="1" ht="14.25" customHeight="1">
      <c r="A21" s="58"/>
      <c r="B21" s="66"/>
      <c r="C21" s="58" t="s">
        <v>29</v>
      </c>
      <c r="D21" s="66"/>
      <c r="E21" s="7"/>
      <c r="F21" s="7"/>
    </row>
    <row r="22" spans="1:6" s="1" customFormat="1" ht="14.25" customHeight="1">
      <c r="A22" s="58"/>
      <c r="B22" s="66"/>
      <c r="C22" s="58" t="s">
        <v>30</v>
      </c>
      <c r="D22" s="66"/>
      <c r="E22" s="7"/>
      <c r="F22" s="7"/>
    </row>
    <row r="23" spans="1:6" s="1" customFormat="1" ht="14.25" customHeight="1">
      <c r="A23" s="58"/>
      <c r="B23" s="66"/>
      <c r="C23" s="58" t="s">
        <v>31</v>
      </c>
      <c r="D23" s="66"/>
      <c r="E23" s="7"/>
      <c r="F23" s="7"/>
    </row>
    <row r="24" spans="1:6" s="1" customFormat="1" ht="14.25" customHeight="1">
      <c r="A24" s="58"/>
      <c r="B24" s="66"/>
      <c r="C24" s="58" t="s">
        <v>32</v>
      </c>
      <c r="D24" s="66"/>
      <c r="E24" s="7"/>
      <c r="F24" s="7"/>
    </row>
    <row r="25" spans="1:6" s="1" customFormat="1" ht="14.25" customHeight="1">
      <c r="A25" s="58"/>
      <c r="B25" s="66"/>
      <c r="C25" s="58" t="s">
        <v>33</v>
      </c>
      <c r="D25" s="66">
        <v>82.16</v>
      </c>
      <c r="E25" s="7"/>
      <c r="F25" s="7"/>
    </row>
    <row r="26" spans="1:6" s="1" customFormat="1" ht="14.25" customHeight="1">
      <c r="A26" s="58"/>
      <c r="B26" s="66"/>
      <c r="C26" s="58" t="s">
        <v>34</v>
      </c>
      <c r="D26" s="66"/>
      <c r="E26" s="7"/>
      <c r="F26" s="7"/>
    </row>
    <row r="27" spans="1:6" s="1" customFormat="1" ht="14.25" customHeight="1">
      <c r="A27" s="58"/>
      <c r="B27" s="66"/>
      <c r="C27" s="58" t="s">
        <v>35</v>
      </c>
      <c r="D27" s="66"/>
      <c r="E27" s="7"/>
      <c r="F27" s="7"/>
    </row>
    <row r="28" spans="1:6" s="1" customFormat="1" ht="14.25" customHeight="1">
      <c r="A28" s="58"/>
      <c r="B28" s="66"/>
      <c r="C28" s="58" t="s">
        <v>36</v>
      </c>
      <c r="D28" s="66"/>
      <c r="E28" s="7"/>
      <c r="F28" s="7"/>
    </row>
    <row r="29" spans="1:6" s="1" customFormat="1" ht="14.25" customHeight="1">
      <c r="A29" s="68" t="s">
        <v>37</v>
      </c>
      <c r="B29" s="66"/>
      <c r="C29" s="68" t="s">
        <v>38</v>
      </c>
      <c r="D29" s="66"/>
      <c r="E29" s="7"/>
      <c r="F29" s="7"/>
    </row>
    <row r="30" spans="1:6" s="1" customFormat="1" ht="14.25" customHeight="1">
      <c r="A30" s="58" t="s">
        <v>39</v>
      </c>
      <c r="B30" s="66"/>
      <c r="C30" s="58" t="s">
        <v>40</v>
      </c>
      <c r="D30" s="66"/>
      <c r="E30" s="7"/>
      <c r="F30" s="7"/>
    </row>
    <row r="31" spans="1:6" s="1" customFormat="1" ht="14.25" customHeight="1">
      <c r="A31" s="58" t="s">
        <v>41</v>
      </c>
      <c r="B31" s="66"/>
      <c r="C31" s="58" t="s">
        <v>42</v>
      </c>
      <c r="D31" s="66"/>
      <c r="E31" s="7"/>
      <c r="F31" s="7"/>
    </row>
    <row r="32" spans="1:6" s="1" customFormat="1" ht="14.25" customHeight="1">
      <c r="A32" s="53" t="s">
        <v>43</v>
      </c>
      <c r="B32" s="66">
        <v>1931.9</v>
      </c>
      <c r="C32" s="53" t="s">
        <v>43</v>
      </c>
      <c r="D32" s="68">
        <v>1931.9</v>
      </c>
      <c r="E32" s="7"/>
      <c r="F32" s="7"/>
    </row>
    <row r="33" spans="1:4" ht="29.25" customHeight="1">
      <c r="A33" s="115"/>
      <c r="B33" s="116"/>
      <c r="C33" s="117"/>
      <c r="D33" s="116"/>
    </row>
  </sheetData>
  <mergeCells count="4">
    <mergeCell ref="A2:D2"/>
    <mergeCell ref="A5:B5"/>
    <mergeCell ref="C5:D5"/>
    <mergeCell ref="A33:D33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60" workbookViewId="0" topLeftCell="A7">
      <selection activeCell="A18" sqref="A18:IV18"/>
    </sheetView>
  </sheetViews>
  <sheetFormatPr defaultColWidth="9.00390625" defaultRowHeight="14.25"/>
  <cols>
    <col min="1" max="2" width="4.625" style="87" customWidth="1"/>
    <col min="3" max="3" width="30.875" style="88" customWidth="1"/>
    <col min="4" max="5" width="13.625" style="87" customWidth="1"/>
    <col min="6" max="10" width="13.625" style="89" customWidth="1"/>
    <col min="11" max="16384" width="9.00390625" style="89" customWidth="1"/>
  </cols>
  <sheetData>
    <row r="1" spans="1:8" s="82" customFormat="1" ht="20.25" customHeight="1">
      <c r="A1" s="90" t="s">
        <v>44</v>
      </c>
      <c r="B1" s="90"/>
      <c r="C1" s="91"/>
      <c r="D1" s="90"/>
      <c r="E1" s="90"/>
      <c r="G1" s="92"/>
      <c r="H1" s="92"/>
    </row>
    <row r="2" spans="1:10" s="83" customFormat="1" ht="21" customHeight="1">
      <c r="A2" s="118" t="s">
        <v>45</v>
      </c>
      <c r="B2" s="119"/>
      <c r="C2" s="120"/>
      <c r="D2" s="119"/>
      <c r="E2" s="119"/>
      <c r="F2" s="119"/>
      <c r="G2" s="119"/>
      <c r="H2" s="119"/>
      <c r="I2" s="119"/>
      <c r="J2" s="119"/>
    </row>
    <row r="3" spans="1:10" ht="3" customHeight="1" hidden="1">
      <c r="A3" s="121"/>
      <c r="B3" s="122"/>
      <c r="C3" s="122"/>
      <c r="J3" s="96" t="s">
        <v>46</v>
      </c>
    </row>
    <row r="4" spans="1:10" s="84" customFormat="1" ht="18.75" customHeight="1">
      <c r="A4" s="121" t="s">
        <v>47</v>
      </c>
      <c r="B4" s="122"/>
      <c r="C4" s="122"/>
      <c r="D4" s="93"/>
      <c r="E4" s="93"/>
      <c r="F4" s="94"/>
      <c r="J4" s="97" t="s">
        <v>48</v>
      </c>
    </row>
    <row r="5" spans="1:11" s="85" customFormat="1" ht="22.5" customHeight="1">
      <c r="A5" s="123" t="s">
        <v>49</v>
      </c>
      <c r="B5" s="124"/>
      <c r="C5" s="125"/>
      <c r="D5" s="124" t="s">
        <v>50</v>
      </c>
      <c r="E5" s="124" t="s">
        <v>51</v>
      </c>
      <c r="F5" s="124" t="s">
        <v>52</v>
      </c>
      <c r="G5" s="124" t="s">
        <v>53</v>
      </c>
      <c r="H5" s="124" t="s">
        <v>54</v>
      </c>
      <c r="I5" s="124" t="s">
        <v>55</v>
      </c>
      <c r="J5" s="124" t="s">
        <v>56</v>
      </c>
      <c r="K5" s="98"/>
    </row>
    <row r="6" spans="1:11" s="85" customFormat="1" ht="22.5" customHeight="1">
      <c r="A6" s="124" t="s">
        <v>57</v>
      </c>
      <c r="B6" s="124"/>
      <c r="C6" s="125" t="s">
        <v>58</v>
      </c>
      <c r="D6" s="124"/>
      <c r="E6" s="124"/>
      <c r="F6" s="124"/>
      <c r="G6" s="124"/>
      <c r="H6" s="124"/>
      <c r="I6" s="124"/>
      <c r="J6" s="124"/>
      <c r="K6" s="98"/>
    </row>
    <row r="7" spans="1:11" s="85" customFormat="1" ht="22.5" customHeight="1">
      <c r="A7" s="124"/>
      <c r="B7" s="124"/>
      <c r="C7" s="125"/>
      <c r="D7" s="124"/>
      <c r="E7" s="124"/>
      <c r="F7" s="124"/>
      <c r="G7" s="124"/>
      <c r="H7" s="124"/>
      <c r="I7" s="124"/>
      <c r="J7" s="124"/>
      <c r="K7" s="98"/>
    </row>
    <row r="8" spans="1:11" s="86" customFormat="1" ht="21.75" customHeight="1">
      <c r="A8" s="126" t="s">
        <v>59</v>
      </c>
      <c r="B8" s="127"/>
      <c r="C8" s="128"/>
      <c r="D8" s="34">
        <f aca="true" t="shared" si="0" ref="D8:D32">E8</f>
        <v>1931.9</v>
      </c>
      <c r="E8" s="34">
        <v>1931.9</v>
      </c>
      <c r="F8" s="78"/>
      <c r="G8" s="78"/>
      <c r="H8" s="78"/>
      <c r="I8" s="78"/>
      <c r="J8" s="78"/>
      <c r="K8" s="99"/>
    </row>
    <row r="9" spans="1:11" s="86" customFormat="1" ht="21.75" customHeight="1">
      <c r="A9" s="129" t="s">
        <v>60</v>
      </c>
      <c r="B9" s="130"/>
      <c r="C9" s="35" t="s">
        <v>61</v>
      </c>
      <c r="D9" s="34">
        <f t="shared" si="0"/>
        <v>10.1</v>
      </c>
      <c r="E9" s="34">
        <f>E10</f>
        <v>10.1</v>
      </c>
      <c r="F9" s="78"/>
      <c r="G9" s="78"/>
      <c r="H9" s="78"/>
      <c r="I9" s="78"/>
      <c r="J9" s="78"/>
      <c r="K9" s="99"/>
    </row>
    <row r="10" spans="1:11" s="86" customFormat="1" ht="21.75" customHeight="1">
      <c r="A10" s="129" t="s">
        <v>62</v>
      </c>
      <c r="B10" s="130"/>
      <c r="C10" s="35" t="s">
        <v>63</v>
      </c>
      <c r="D10" s="34">
        <f t="shared" si="0"/>
        <v>10.1</v>
      </c>
      <c r="E10" s="34">
        <f>E11</f>
        <v>10.1</v>
      </c>
      <c r="F10" s="78"/>
      <c r="G10" s="78"/>
      <c r="H10" s="78"/>
      <c r="I10" s="78"/>
      <c r="J10" s="78"/>
      <c r="K10" s="99"/>
    </row>
    <row r="11" spans="1:11" s="86" customFormat="1" ht="21.75" customHeight="1">
      <c r="A11" s="131">
        <v>2080501</v>
      </c>
      <c r="B11" s="131"/>
      <c r="C11" s="38" t="s">
        <v>64</v>
      </c>
      <c r="D11" s="34">
        <f t="shared" si="0"/>
        <v>10.1</v>
      </c>
      <c r="E11" s="34">
        <v>10.1</v>
      </c>
      <c r="F11" s="78"/>
      <c r="G11" s="78"/>
      <c r="H11" s="78"/>
      <c r="I11" s="78"/>
      <c r="J11" s="78"/>
      <c r="K11" s="99"/>
    </row>
    <row r="12" spans="1:10" ht="21.75" customHeight="1">
      <c r="A12" s="132">
        <v>210</v>
      </c>
      <c r="B12" s="133"/>
      <c r="C12" s="39" t="s">
        <v>65</v>
      </c>
      <c r="D12" s="34">
        <f t="shared" si="0"/>
        <v>1839.6399999999999</v>
      </c>
      <c r="E12" s="34">
        <f>E13+E16+E18+E23+E28+E26</f>
        <v>1839.6399999999999</v>
      </c>
      <c r="F12" s="95"/>
      <c r="G12" s="95"/>
      <c r="H12" s="95"/>
      <c r="I12" s="95"/>
      <c r="J12" s="95"/>
    </row>
    <row r="13" spans="1:10" ht="21.75" customHeight="1">
      <c r="A13" s="132">
        <v>21001</v>
      </c>
      <c r="B13" s="133"/>
      <c r="C13" s="39" t="s">
        <v>66</v>
      </c>
      <c r="D13" s="34">
        <f t="shared" si="0"/>
        <v>1185.07</v>
      </c>
      <c r="E13" s="34">
        <f>E14+E15</f>
        <v>1185.07</v>
      </c>
      <c r="F13" s="95"/>
      <c r="G13" s="95"/>
      <c r="H13" s="95"/>
      <c r="I13" s="95"/>
      <c r="J13" s="95"/>
    </row>
    <row r="14" spans="1:10" ht="21.75" customHeight="1">
      <c r="A14" s="134">
        <v>2100101</v>
      </c>
      <c r="B14" s="134"/>
      <c r="C14" s="38" t="s">
        <v>67</v>
      </c>
      <c r="D14" s="34">
        <f t="shared" si="0"/>
        <v>968.55</v>
      </c>
      <c r="E14" s="34">
        <f>1.92+966.63</f>
        <v>968.55</v>
      </c>
      <c r="F14" s="95"/>
      <c r="G14" s="95"/>
      <c r="H14" s="95"/>
      <c r="I14" s="95"/>
      <c r="J14" s="95"/>
    </row>
    <row r="15" spans="1:10" ht="21.75" customHeight="1">
      <c r="A15" s="135">
        <v>2100199</v>
      </c>
      <c r="B15" s="135"/>
      <c r="C15" s="40" t="s">
        <v>68</v>
      </c>
      <c r="D15" s="34">
        <f t="shared" si="0"/>
        <v>216.52</v>
      </c>
      <c r="E15" s="41">
        <v>216.52</v>
      </c>
      <c r="F15" s="95"/>
      <c r="G15" s="95"/>
      <c r="H15" s="95"/>
      <c r="I15" s="95"/>
      <c r="J15" s="95"/>
    </row>
    <row r="16" spans="1:10" ht="21.75" customHeight="1">
      <c r="A16" s="135">
        <v>21003</v>
      </c>
      <c r="B16" s="135"/>
      <c r="C16" s="40" t="s">
        <v>69</v>
      </c>
      <c r="D16" s="34">
        <f t="shared" si="0"/>
        <v>15</v>
      </c>
      <c r="E16" s="41">
        <f>E17</f>
        <v>15</v>
      </c>
      <c r="F16" s="95"/>
      <c r="G16" s="95"/>
      <c r="H16" s="95"/>
      <c r="I16" s="95"/>
      <c r="J16" s="95"/>
    </row>
    <row r="17" spans="1:10" ht="21.75" customHeight="1">
      <c r="A17" s="135">
        <v>2100399</v>
      </c>
      <c r="B17" s="135"/>
      <c r="C17" s="40" t="s">
        <v>70</v>
      </c>
      <c r="D17" s="34">
        <f t="shared" si="0"/>
        <v>15</v>
      </c>
      <c r="E17" s="41">
        <v>15</v>
      </c>
      <c r="F17" s="95"/>
      <c r="G17" s="95"/>
      <c r="H17" s="95"/>
      <c r="I17" s="95"/>
      <c r="J17" s="95"/>
    </row>
    <row r="18" spans="1:10" ht="21.75" customHeight="1">
      <c r="A18" s="135">
        <v>21004</v>
      </c>
      <c r="B18" s="135"/>
      <c r="C18" s="40" t="s">
        <v>71</v>
      </c>
      <c r="D18" s="34">
        <f t="shared" si="0"/>
        <v>347.89</v>
      </c>
      <c r="E18" s="41">
        <f>E19+E20+E21+E22</f>
        <v>347.89</v>
      </c>
      <c r="F18" s="95"/>
      <c r="G18" s="95"/>
      <c r="H18" s="95"/>
      <c r="I18" s="95"/>
      <c r="J18" s="95"/>
    </row>
    <row r="19" spans="1:10" ht="21.75" customHeight="1">
      <c r="A19" s="132">
        <v>2100408</v>
      </c>
      <c r="B19" s="133"/>
      <c r="C19" s="40" t="s">
        <v>72</v>
      </c>
      <c r="D19" s="34">
        <f t="shared" si="0"/>
        <v>217.99</v>
      </c>
      <c r="E19" s="41">
        <v>217.99</v>
      </c>
      <c r="F19" s="95"/>
      <c r="G19" s="95"/>
      <c r="H19" s="95"/>
      <c r="I19" s="95"/>
      <c r="J19" s="95"/>
    </row>
    <row r="20" spans="1:10" ht="21.75" customHeight="1">
      <c r="A20" s="135">
        <v>2100401</v>
      </c>
      <c r="B20" s="135"/>
      <c r="C20" s="40" t="s">
        <v>73</v>
      </c>
      <c r="D20" s="34">
        <f t="shared" si="0"/>
        <v>90.9</v>
      </c>
      <c r="E20" s="41">
        <v>90.9</v>
      </c>
      <c r="F20" s="95"/>
      <c r="G20" s="95"/>
      <c r="H20" s="95"/>
      <c r="I20" s="95"/>
      <c r="J20" s="95"/>
    </row>
    <row r="21" spans="1:10" ht="21.75" customHeight="1">
      <c r="A21" s="135">
        <v>2100402</v>
      </c>
      <c r="B21" s="135"/>
      <c r="C21" s="40" t="s">
        <v>74</v>
      </c>
      <c r="D21" s="34">
        <f t="shared" si="0"/>
        <v>25</v>
      </c>
      <c r="E21" s="42">
        <v>25</v>
      </c>
      <c r="F21" s="95"/>
      <c r="G21" s="95"/>
      <c r="H21" s="95"/>
      <c r="I21" s="95"/>
      <c r="J21" s="95"/>
    </row>
    <row r="22" spans="1:10" ht="21.75" customHeight="1">
      <c r="A22" s="135">
        <v>2100403</v>
      </c>
      <c r="B22" s="135"/>
      <c r="C22" s="40" t="s">
        <v>75</v>
      </c>
      <c r="D22" s="34">
        <f t="shared" si="0"/>
        <v>14</v>
      </c>
      <c r="E22" s="42">
        <v>14</v>
      </c>
      <c r="F22" s="95"/>
      <c r="G22" s="95"/>
      <c r="H22" s="95"/>
      <c r="I22" s="95"/>
      <c r="J22" s="95"/>
    </row>
    <row r="23" spans="1:10" ht="21.75" customHeight="1">
      <c r="A23" s="132">
        <v>21007</v>
      </c>
      <c r="B23" s="133"/>
      <c r="C23" s="39" t="s">
        <v>76</v>
      </c>
      <c r="D23" s="34">
        <f t="shared" si="0"/>
        <v>152.32999999999998</v>
      </c>
      <c r="E23" s="34">
        <f>E24+E25</f>
        <v>152.32999999999998</v>
      </c>
      <c r="F23" s="95"/>
      <c r="G23" s="95"/>
      <c r="H23" s="95"/>
      <c r="I23" s="95"/>
      <c r="J23" s="95"/>
    </row>
    <row r="24" spans="1:10" ht="21.75" customHeight="1">
      <c r="A24" s="135">
        <v>2100716</v>
      </c>
      <c r="B24" s="135"/>
      <c r="C24" s="40" t="s">
        <v>77</v>
      </c>
      <c r="D24" s="34">
        <f t="shared" si="0"/>
        <v>77</v>
      </c>
      <c r="E24" s="42">
        <v>77</v>
      </c>
      <c r="F24" s="95"/>
      <c r="G24" s="95"/>
      <c r="H24" s="95"/>
      <c r="I24" s="95"/>
      <c r="J24" s="95"/>
    </row>
    <row r="25" spans="1:10" ht="21.75" customHeight="1">
      <c r="A25" s="135">
        <v>2100717</v>
      </c>
      <c r="B25" s="135"/>
      <c r="C25" s="40" t="s">
        <v>78</v>
      </c>
      <c r="D25" s="34">
        <f t="shared" si="0"/>
        <v>75.33</v>
      </c>
      <c r="E25" s="34">
        <v>75.33</v>
      </c>
      <c r="F25" s="95"/>
      <c r="G25" s="95"/>
      <c r="H25" s="95"/>
      <c r="I25" s="95"/>
      <c r="J25" s="95"/>
    </row>
    <row r="26" spans="1:10" ht="21.75" customHeight="1">
      <c r="A26" s="129" t="s">
        <v>79</v>
      </c>
      <c r="B26" s="130"/>
      <c r="C26" s="35" t="s">
        <v>80</v>
      </c>
      <c r="D26" s="34">
        <f t="shared" si="0"/>
        <v>137.35</v>
      </c>
      <c r="E26" s="34">
        <f>E27</f>
        <v>137.35</v>
      </c>
      <c r="F26" s="95"/>
      <c r="G26" s="95"/>
      <c r="H26" s="95"/>
      <c r="I26" s="95"/>
      <c r="J26" s="95"/>
    </row>
    <row r="27" spans="1:10" ht="21.75" customHeight="1">
      <c r="A27" s="136">
        <v>2101101</v>
      </c>
      <c r="B27" s="136"/>
      <c r="C27" s="35" t="s">
        <v>81</v>
      </c>
      <c r="D27" s="34">
        <f t="shared" si="0"/>
        <v>137.35</v>
      </c>
      <c r="E27" s="34">
        <v>137.35</v>
      </c>
      <c r="F27" s="95"/>
      <c r="G27" s="95"/>
      <c r="H27" s="95"/>
      <c r="I27" s="95"/>
      <c r="J27" s="95"/>
    </row>
    <row r="28" spans="1:10" ht="21.75" customHeight="1">
      <c r="A28" s="132">
        <v>21099</v>
      </c>
      <c r="B28" s="133"/>
      <c r="C28" s="40" t="s">
        <v>82</v>
      </c>
      <c r="D28" s="34">
        <f t="shared" si="0"/>
        <v>2</v>
      </c>
      <c r="E28" s="42">
        <v>2</v>
      </c>
      <c r="F28" s="95"/>
      <c r="G28" s="95"/>
      <c r="H28" s="95"/>
      <c r="I28" s="95"/>
      <c r="J28" s="95"/>
    </row>
    <row r="29" spans="1:10" ht="21.75" customHeight="1">
      <c r="A29" s="132">
        <v>2109901</v>
      </c>
      <c r="B29" s="133"/>
      <c r="C29" s="40" t="s">
        <v>82</v>
      </c>
      <c r="D29" s="34">
        <f t="shared" si="0"/>
        <v>2</v>
      </c>
      <c r="E29" s="42">
        <v>2</v>
      </c>
      <c r="F29" s="95"/>
      <c r="G29" s="95"/>
      <c r="H29" s="95"/>
      <c r="I29" s="95"/>
      <c r="J29" s="95"/>
    </row>
    <row r="30" spans="1:10" ht="21.75" customHeight="1">
      <c r="A30" s="129" t="s">
        <v>83</v>
      </c>
      <c r="B30" s="130"/>
      <c r="C30" s="35" t="s">
        <v>84</v>
      </c>
      <c r="D30" s="34">
        <f t="shared" si="0"/>
        <v>82.16</v>
      </c>
      <c r="E30" s="34">
        <f>E32</f>
        <v>82.16</v>
      </c>
      <c r="F30" s="95"/>
      <c r="G30" s="95"/>
      <c r="H30" s="95"/>
      <c r="I30" s="95"/>
      <c r="J30" s="95"/>
    </row>
    <row r="31" spans="1:10" ht="21.75" customHeight="1">
      <c r="A31" s="129" t="s">
        <v>85</v>
      </c>
      <c r="B31" s="130"/>
      <c r="C31" s="35" t="s">
        <v>86</v>
      </c>
      <c r="D31" s="34">
        <f t="shared" si="0"/>
        <v>82.16</v>
      </c>
      <c r="E31" s="34">
        <f>E32</f>
        <v>82.16</v>
      </c>
      <c r="F31" s="95"/>
      <c r="G31" s="95"/>
      <c r="H31" s="95"/>
      <c r="I31" s="95"/>
      <c r="J31" s="95"/>
    </row>
    <row r="32" spans="1:10" ht="21.75" customHeight="1">
      <c r="A32" s="129" t="s">
        <v>87</v>
      </c>
      <c r="B32" s="130"/>
      <c r="C32" s="35" t="s">
        <v>88</v>
      </c>
      <c r="D32" s="34">
        <f t="shared" si="0"/>
        <v>82.16</v>
      </c>
      <c r="E32" s="34">
        <v>82.16</v>
      </c>
      <c r="F32" s="95"/>
      <c r="G32" s="95"/>
      <c r="H32" s="95"/>
      <c r="I32" s="95"/>
      <c r="J32" s="95"/>
    </row>
  </sheetData>
  <mergeCells count="38"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J5:J7"/>
    <mergeCell ref="A6:B7"/>
    <mergeCell ref="C6:C7"/>
    <mergeCell ref="A8:C8"/>
    <mergeCell ref="A2:J2"/>
    <mergeCell ref="A3:C3"/>
    <mergeCell ref="A4:C4"/>
    <mergeCell ref="A5:C5"/>
    <mergeCell ref="D5:D7"/>
    <mergeCell ref="E5:E7"/>
    <mergeCell ref="F5:F7"/>
    <mergeCell ref="G5:G7"/>
    <mergeCell ref="H5:H7"/>
    <mergeCell ref="I5:I7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7">
      <selection activeCell="J23" sqref="J23"/>
    </sheetView>
  </sheetViews>
  <sheetFormatPr defaultColWidth="9.00390625" defaultRowHeight="14.25"/>
  <cols>
    <col min="1" max="1" width="5.625" style="43" customWidth="1"/>
    <col min="2" max="2" width="4.75390625" style="44" customWidth="1"/>
    <col min="3" max="3" width="27.875" style="44" customWidth="1"/>
    <col min="4" max="4" width="14.375" style="44" customWidth="1"/>
    <col min="5" max="9" width="14.625" style="44" customWidth="1"/>
    <col min="10" max="10" width="9.00390625" style="44" customWidth="1"/>
    <col min="11" max="11" width="12.625" style="44" customWidth="1"/>
    <col min="12" max="16384" width="9.00390625" style="44" customWidth="1"/>
  </cols>
  <sheetData>
    <row r="1" spans="1:8" s="1" customFormat="1" ht="23.25" customHeight="1">
      <c r="A1" s="6" t="s">
        <v>89</v>
      </c>
      <c r="G1" s="7"/>
      <c r="H1" s="7"/>
    </row>
    <row r="2" spans="1:9" s="71" customFormat="1" ht="25.5">
      <c r="A2" s="137" t="s">
        <v>90</v>
      </c>
      <c r="B2" s="119"/>
      <c r="C2" s="119"/>
      <c r="D2" s="119"/>
      <c r="E2" s="119"/>
      <c r="F2" s="119"/>
      <c r="G2" s="119"/>
      <c r="H2" s="119"/>
      <c r="I2" s="119"/>
    </row>
    <row r="3" spans="1:9" ht="15" hidden="1">
      <c r="A3" s="74"/>
      <c r="B3" s="75"/>
      <c r="C3" s="75"/>
      <c r="D3" s="75"/>
      <c r="E3" s="75"/>
      <c r="F3" s="75"/>
      <c r="G3" s="75"/>
      <c r="H3" s="75"/>
      <c r="I3" s="8" t="s">
        <v>91</v>
      </c>
    </row>
    <row r="4" spans="1:9" s="72" customFormat="1" ht="16.5">
      <c r="A4" s="9" t="s">
        <v>47</v>
      </c>
      <c r="B4" s="76"/>
      <c r="C4" s="76"/>
      <c r="D4" s="76"/>
      <c r="E4" s="76"/>
      <c r="F4" s="77"/>
      <c r="G4" s="76"/>
      <c r="H4" s="76"/>
      <c r="I4" s="11" t="s">
        <v>4</v>
      </c>
    </row>
    <row r="5" spans="1:10" s="73" customFormat="1" ht="22.5" customHeight="1">
      <c r="A5" s="138" t="s">
        <v>49</v>
      </c>
      <c r="B5" s="139"/>
      <c r="C5" s="139"/>
      <c r="D5" s="139" t="s">
        <v>92</v>
      </c>
      <c r="E5" s="139" t="s">
        <v>93</v>
      </c>
      <c r="F5" s="139" t="s">
        <v>94</v>
      </c>
      <c r="G5" s="139" t="s">
        <v>95</v>
      </c>
      <c r="H5" s="139" t="s">
        <v>96</v>
      </c>
      <c r="I5" s="139" t="s">
        <v>97</v>
      </c>
      <c r="J5" s="80"/>
    </row>
    <row r="6" spans="1:10" s="73" customFormat="1" ht="22.5" customHeight="1">
      <c r="A6" s="140" t="s">
        <v>98</v>
      </c>
      <c r="B6" s="139"/>
      <c r="C6" s="139" t="s">
        <v>99</v>
      </c>
      <c r="D6" s="139"/>
      <c r="E6" s="139"/>
      <c r="F6" s="139"/>
      <c r="G6" s="139"/>
      <c r="H6" s="139"/>
      <c r="I6" s="139"/>
      <c r="J6" s="80"/>
    </row>
    <row r="7" spans="1:10" s="73" customFormat="1" ht="22.5" customHeight="1">
      <c r="A7" s="140"/>
      <c r="B7" s="139"/>
      <c r="C7" s="139"/>
      <c r="D7" s="139"/>
      <c r="E7" s="139"/>
      <c r="F7" s="139"/>
      <c r="G7" s="139"/>
      <c r="H7" s="139"/>
      <c r="I7" s="139"/>
      <c r="J7" s="80"/>
    </row>
    <row r="8" spans="1:10" s="72" customFormat="1" ht="22.5" customHeight="1">
      <c r="A8" s="141" t="s">
        <v>59</v>
      </c>
      <c r="B8" s="107"/>
      <c r="C8" s="107"/>
      <c r="D8" s="34">
        <f aca="true" t="shared" si="0" ref="D8:D32">E8+F8</f>
        <v>1931.9</v>
      </c>
      <c r="E8" s="34">
        <v>1198.16</v>
      </c>
      <c r="F8" s="34">
        <v>733.74</v>
      </c>
      <c r="G8" s="78"/>
      <c r="H8" s="78"/>
      <c r="I8" s="78"/>
      <c r="J8" s="81"/>
    </row>
    <row r="9" spans="1:10" s="72" customFormat="1" ht="21.75" customHeight="1">
      <c r="A9" s="129" t="s">
        <v>60</v>
      </c>
      <c r="B9" s="130"/>
      <c r="C9" s="35" t="s">
        <v>61</v>
      </c>
      <c r="D9" s="34">
        <f t="shared" si="0"/>
        <v>10.1</v>
      </c>
      <c r="E9" s="34">
        <f>E10</f>
        <v>10.1</v>
      </c>
      <c r="F9" s="34"/>
      <c r="G9" s="78"/>
      <c r="H9" s="78"/>
      <c r="I9" s="78"/>
      <c r="J9" s="81"/>
    </row>
    <row r="10" spans="1:9" ht="21.75" customHeight="1">
      <c r="A10" s="129" t="s">
        <v>62</v>
      </c>
      <c r="B10" s="130"/>
      <c r="C10" s="35" t="s">
        <v>63</v>
      </c>
      <c r="D10" s="34">
        <f t="shared" si="0"/>
        <v>10.1</v>
      </c>
      <c r="E10" s="34">
        <f>E11</f>
        <v>10.1</v>
      </c>
      <c r="F10" s="36"/>
      <c r="G10" s="79"/>
      <c r="H10" s="79"/>
      <c r="I10" s="79"/>
    </row>
    <row r="11" spans="1:9" ht="21.75" customHeight="1">
      <c r="A11" s="131">
        <v>2080501</v>
      </c>
      <c r="B11" s="131"/>
      <c r="C11" s="38" t="s">
        <v>64</v>
      </c>
      <c r="D11" s="34">
        <f t="shared" si="0"/>
        <v>10.1</v>
      </c>
      <c r="E11" s="34">
        <v>10.1</v>
      </c>
      <c r="F11" s="36"/>
      <c r="G11" s="79"/>
      <c r="H11" s="79"/>
      <c r="I11" s="79"/>
    </row>
    <row r="12" spans="1:9" ht="21.75" customHeight="1">
      <c r="A12" s="135">
        <v>210</v>
      </c>
      <c r="B12" s="135"/>
      <c r="C12" s="39" t="s">
        <v>65</v>
      </c>
      <c r="D12" s="34">
        <f t="shared" si="0"/>
        <v>1839.64</v>
      </c>
      <c r="E12" s="36">
        <f>E13+E26</f>
        <v>1105.9</v>
      </c>
      <c r="F12" s="34">
        <f>F13+F16+F18+F23+F28+F15</f>
        <v>733.74</v>
      </c>
      <c r="G12" s="34"/>
      <c r="H12" s="79"/>
      <c r="I12" s="79"/>
    </row>
    <row r="13" spans="1:9" ht="21.75" customHeight="1">
      <c r="A13" s="135">
        <v>21001</v>
      </c>
      <c r="B13" s="135"/>
      <c r="C13" s="39" t="s">
        <v>66</v>
      </c>
      <c r="D13" s="34">
        <f t="shared" si="0"/>
        <v>968.5500000000001</v>
      </c>
      <c r="E13" s="36">
        <v>968.5500000000001</v>
      </c>
      <c r="F13" s="34"/>
      <c r="G13" s="34"/>
      <c r="H13" s="79"/>
      <c r="I13" s="79"/>
    </row>
    <row r="14" spans="1:9" ht="21.75" customHeight="1">
      <c r="A14" s="134">
        <v>2100101</v>
      </c>
      <c r="B14" s="134"/>
      <c r="C14" s="38" t="s">
        <v>67</v>
      </c>
      <c r="D14" s="34">
        <f t="shared" si="0"/>
        <v>968.55</v>
      </c>
      <c r="E14" s="34">
        <f>1.92+966.63</f>
        <v>968.55</v>
      </c>
      <c r="F14" s="34"/>
      <c r="G14" s="34"/>
      <c r="H14" s="79"/>
      <c r="I14" s="79"/>
    </row>
    <row r="15" spans="1:9" ht="21.75" customHeight="1">
      <c r="A15" s="135">
        <v>2100199</v>
      </c>
      <c r="B15" s="135"/>
      <c r="C15" s="40" t="s">
        <v>68</v>
      </c>
      <c r="D15" s="34">
        <f t="shared" si="0"/>
        <v>216.52</v>
      </c>
      <c r="E15" s="36"/>
      <c r="F15" s="41">
        <v>216.52</v>
      </c>
      <c r="G15" s="41"/>
      <c r="H15" s="79"/>
      <c r="I15" s="79"/>
    </row>
    <row r="16" spans="1:9" ht="21.75" customHeight="1">
      <c r="A16" s="135">
        <v>21003</v>
      </c>
      <c r="B16" s="135"/>
      <c r="C16" s="40" t="s">
        <v>69</v>
      </c>
      <c r="D16" s="34">
        <f t="shared" si="0"/>
        <v>15</v>
      </c>
      <c r="E16" s="36"/>
      <c r="F16" s="41">
        <f>F17</f>
        <v>15</v>
      </c>
      <c r="G16" s="41"/>
      <c r="H16" s="79"/>
      <c r="I16" s="79"/>
    </row>
    <row r="17" spans="1:9" ht="21.75" customHeight="1">
      <c r="A17" s="135">
        <v>2100399</v>
      </c>
      <c r="B17" s="135"/>
      <c r="C17" s="40" t="s">
        <v>70</v>
      </c>
      <c r="D17" s="34">
        <f t="shared" si="0"/>
        <v>15</v>
      </c>
      <c r="E17" s="36"/>
      <c r="F17" s="41">
        <v>15</v>
      </c>
      <c r="G17" s="41"/>
      <c r="H17" s="79"/>
      <c r="I17" s="79"/>
    </row>
    <row r="18" spans="1:9" ht="21.75" customHeight="1">
      <c r="A18" s="135">
        <v>21004</v>
      </c>
      <c r="B18" s="135"/>
      <c r="C18" s="40" t="s">
        <v>71</v>
      </c>
      <c r="D18" s="34">
        <f t="shared" si="0"/>
        <v>347.89</v>
      </c>
      <c r="E18" s="36"/>
      <c r="F18" s="41">
        <f>F19+F20+F21+F22</f>
        <v>347.89</v>
      </c>
      <c r="G18" s="41"/>
      <c r="H18" s="79"/>
      <c r="I18" s="79"/>
    </row>
    <row r="19" spans="1:9" ht="21.75" customHeight="1">
      <c r="A19" s="135">
        <v>2100408</v>
      </c>
      <c r="B19" s="135"/>
      <c r="C19" s="40" t="s">
        <v>72</v>
      </c>
      <c r="D19" s="34">
        <f t="shared" si="0"/>
        <v>217.99</v>
      </c>
      <c r="E19" s="36"/>
      <c r="F19" s="41">
        <v>217.99</v>
      </c>
      <c r="G19" s="41"/>
      <c r="H19" s="79"/>
      <c r="I19" s="79"/>
    </row>
    <row r="20" spans="1:9" ht="21.75" customHeight="1">
      <c r="A20" s="135">
        <v>2100401</v>
      </c>
      <c r="B20" s="135"/>
      <c r="C20" s="40" t="s">
        <v>73</v>
      </c>
      <c r="D20" s="34">
        <f t="shared" si="0"/>
        <v>90.9</v>
      </c>
      <c r="E20" s="36"/>
      <c r="F20" s="41">
        <v>90.9</v>
      </c>
      <c r="G20" s="41"/>
      <c r="H20" s="79"/>
      <c r="I20" s="79"/>
    </row>
    <row r="21" spans="1:9" ht="21.75" customHeight="1">
      <c r="A21" s="135">
        <v>2100402</v>
      </c>
      <c r="B21" s="135"/>
      <c r="C21" s="40" t="s">
        <v>74</v>
      </c>
      <c r="D21" s="34">
        <f t="shared" si="0"/>
        <v>25</v>
      </c>
      <c r="E21" s="36"/>
      <c r="F21" s="42">
        <v>25</v>
      </c>
      <c r="G21" s="42"/>
      <c r="H21" s="79"/>
      <c r="I21" s="79"/>
    </row>
    <row r="22" spans="1:9" ht="21.75" customHeight="1">
      <c r="A22" s="135">
        <v>2100403</v>
      </c>
      <c r="B22" s="135"/>
      <c r="C22" s="40" t="s">
        <v>75</v>
      </c>
      <c r="D22" s="34">
        <f t="shared" si="0"/>
        <v>14</v>
      </c>
      <c r="E22" s="36"/>
      <c r="F22" s="42">
        <v>14</v>
      </c>
      <c r="G22" s="42"/>
      <c r="H22" s="79"/>
      <c r="I22" s="79"/>
    </row>
    <row r="23" spans="1:9" ht="21.75" customHeight="1">
      <c r="A23" s="135">
        <v>21007</v>
      </c>
      <c r="B23" s="135"/>
      <c r="C23" s="39" t="s">
        <v>76</v>
      </c>
      <c r="D23" s="34">
        <f t="shared" si="0"/>
        <v>152.32999999999998</v>
      </c>
      <c r="E23" s="36"/>
      <c r="F23" s="34">
        <f>F24+F25</f>
        <v>152.32999999999998</v>
      </c>
      <c r="G23" s="34"/>
      <c r="H23" s="79"/>
      <c r="I23" s="79"/>
    </row>
    <row r="24" spans="1:9" ht="21.75" customHeight="1">
      <c r="A24" s="135">
        <v>2100716</v>
      </c>
      <c r="B24" s="135"/>
      <c r="C24" s="40" t="s">
        <v>77</v>
      </c>
      <c r="D24" s="34">
        <f t="shared" si="0"/>
        <v>77</v>
      </c>
      <c r="E24" s="36"/>
      <c r="F24" s="42">
        <v>77</v>
      </c>
      <c r="G24" s="42"/>
      <c r="H24" s="79"/>
      <c r="I24" s="79"/>
    </row>
    <row r="25" spans="1:9" ht="21.75" customHeight="1">
      <c r="A25" s="135">
        <v>2100717</v>
      </c>
      <c r="B25" s="135"/>
      <c r="C25" s="40" t="s">
        <v>78</v>
      </c>
      <c r="D25" s="34">
        <f t="shared" si="0"/>
        <v>75.33</v>
      </c>
      <c r="E25" s="36"/>
      <c r="F25" s="34">
        <v>75.33</v>
      </c>
      <c r="G25" s="34"/>
      <c r="H25" s="79"/>
      <c r="I25" s="79"/>
    </row>
    <row r="26" spans="1:9" ht="21.75" customHeight="1">
      <c r="A26" s="129" t="s">
        <v>79</v>
      </c>
      <c r="B26" s="130"/>
      <c r="C26" s="35" t="s">
        <v>80</v>
      </c>
      <c r="D26" s="34">
        <f t="shared" si="0"/>
        <v>137.35</v>
      </c>
      <c r="E26" s="34">
        <f>E27</f>
        <v>137.35</v>
      </c>
      <c r="F26" s="34"/>
      <c r="G26" s="34"/>
      <c r="H26" s="79"/>
      <c r="I26" s="79"/>
    </row>
    <row r="27" spans="1:9" ht="21.75" customHeight="1">
      <c r="A27" s="136">
        <v>2101101</v>
      </c>
      <c r="B27" s="136"/>
      <c r="C27" s="35" t="s">
        <v>81</v>
      </c>
      <c r="D27" s="34">
        <f t="shared" si="0"/>
        <v>137.35</v>
      </c>
      <c r="E27" s="34">
        <v>137.35</v>
      </c>
      <c r="F27" s="34"/>
      <c r="G27" s="34"/>
      <c r="H27" s="79"/>
      <c r="I27" s="79"/>
    </row>
    <row r="28" spans="1:9" ht="21.75" customHeight="1">
      <c r="A28" s="135">
        <v>21099</v>
      </c>
      <c r="B28" s="135"/>
      <c r="C28" s="40" t="s">
        <v>82</v>
      </c>
      <c r="D28" s="34">
        <f t="shared" si="0"/>
        <v>2</v>
      </c>
      <c r="E28" s="36"/>
      <c r="F28" s="42">
        <v>2</v>
      </c>
      <c r="G28" s="42"/>
      <c r="H28" s="79"/>
      <c r="I28" s="79"/>
    </row>
    <row r="29" spans="1:9" ht="21.75" customHeight="1">
      <c r="A29" s="135">
        <v>2109901</v>
      </c>
      <c r="B29" s="135"/>
      <c r="C29" s="40" t="s">
        <v>82</v>
      </c>
      <c r="D29" s="34">
        <f t="shared" si="0"/>
        <v>2</v>
      </c>
      <c r="E29" s="36"/>
      <c r="F29" s="42">
        <v>2</v>
      </c>
      <c r="G29" s="42"/>
      <c r="H29" s="79"/>
      <c r="I29" s="79"/>
    </row>
    <row r="30" spans="1:9" ht="22.5" customHeight="1">
      <c r="A30" s="129" t="s">
        <v>83</v>
      </c>
      <c r="B30" s="130"/>
      <c r="C30" s="35" t="s">
        <v>84</v>
      </c>
      <c r="D30" s="34">
        <f t="shared" si="0"/>
        <v>82.16</v>
      </c>
      <c r="E30" s="34">
        <f>E32</f>
        <v>82.16</v>
      </c>
      <c r="F30" s="36"/>
      <c r="G30" s="79"/>
      <c r="H30" s="79"/>
      <c r="I30" s="79"/>
    </row>
    <row r="31" spans="1:9" ht="22.5" customHeight="1">
      <c r="A31" s="129" t="s">
        <v>85</v>
      </c>
      <c r="B31" s="130"/>
      <c r="C31" s="35" t="s">
        <v>86</v>
      </c>
      <c r="D31" s="34">
        <f t="shared" si="0"/>
        <v>82.16</v>
      </c>
      <c r="E31" s="34">
        <f>E32</f>
        <v>82.16</v>
      </c>
      <c r="F31" s="36"/>
      <c r="G31" s="79"/>
      <c r="H31" s="79"/>
      <c r="I31" s="79"/>
    </row>
    <row r="32" spans="1:9" ht="22.5" customHeight="1">
      <c r="A32" s="129" t="s">
        <v>87</v>
      </c>
      <c r="B32" s="130"/>
      <c r="C32" s="35" t="s">
        <v>88</v>
      </c>
      <c r="D32" s="34">
        <f t="shared" si="0"/>
        <v>82.16</v>
      </c>
      <c r="E32" s="34">
        <v>82.16</v>
      </c>
      <c r="F32" s="36"/>
      <c r="G32" s="79"/>
      <c r="H32" s="79"/>
      <c r="I32" s="79"/>
    </row>
  </sheetData>
  <mergeCells count="35">
    <mergeCell ref="A32:B32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C8"/>
    <mergeCell ref="A9:B9"/>
    <mergeCell ref="A10:B10"/>
    <mergeCell ref="A11:B11"/>
    <mergeCell ref="A2:I2"/>
    <mergeCell ref="A5:C5"/>
    <mergeCell ref="D5:D7"/>
    <mergeCell ref="E5:E7"/>
    <mergeCell ref="F5:F7"/>
    <mergeCell ref="G5:G7"/>
    <mergeCell ref="H5:H7"/>
    <mergeCell ref="I5:I7"/>
    <mergeCell ref="A6:B7"/>
    <mergeCell ref="C6:C7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workbookViewId="0" topLeftCell="A23">
      <selection activeCell="H18" sqref="H18"/>
    </sheetView>
  </sheetViews>
  <sheetFormatPr defaultColWidth="9.00390625" defaultRowHeight="14.25"/>
  <cols>
    <col min="1" max="1" width="36.375" style="48" customWidth="1"/>
    <col min="2" max="2" width="15.625" style="48" customWidth="1"/>
    <col min="3" max="3" width="35.75390625" style="48" customWidth="1"/>
    <col min="4" max="4" width="15.625" style="48" customWidth="1"/>
    <col min="5" max="6" width="13.875" style="48" customWidth="1"/>
    <col min="7" max="7" width="15.625" style="48" customWidth="1"/>
    <col min="8" max="9" width="9.00390625" style="49" customWidth="1"/>
    <col min="10" max="16384" width="9.00390625" style="48" customWidth="1"/>
  </cols>
  <sheetData>
    <row r="1" spans="1:7" s="1" customFormat="1" ht="18" customHeight="1">
      <c r="A1" s="6" t="s">
        <v>100</v>
      </c>
      <c r="E1" s="7"/>
      <c r="F1" s="7"/>
      <c r="G1" s="7"/>
    </row>
    <row r="2" spans="1:9" s="45" customFormat="1" ht="18" customHeight="1">
      <c r="A2" s="112" t="s">
        <v>101</v>
      </c>
      <c r="B2" s="113"/>
      <c r="C2" s="113"/>
      <c r="D2" s="113"/>
      <c r="E2" s="113"/>
      <c r="F2" s="113"/>
      <c r="G2" s="113"/>
      <c r="H2" s="50"/>
      <c r="I2" s="50"/>
    </row>
    <row r="3" spans="1:7" ht="9.75" customHeight="1" hidden="1">
      <c r="A3" s="51"/>
      <c r="B3" s="51"/>
      <c r="C3" s="51"/>
      <c r="D3" s="51"/>
      <c r="E3" s="51"/>
      <c r="F3" s="51"/>
      <c r="G3" s="8" t="s">
        <v>102</v>
      </c>
    </row>
    <row r="4" spans="1:7" ht="15" customHeight="1">
      <c r="A4" s="9" t="s">
        <v>47</v>
      </c>
      <c r="B4" s="52"/>
      <c r="C4" s="52"/>
      <c r="D4" s="52"/>
      <c r="E4" s="52"/>
      <c r="F4" s="52"/>
      <c r="G4" s="11" t="s">
        <v>4</v>
      </c>
    </row>
    <row r="5" spans="1:9" s="46" customFormat="1" ht="14.25" customHeight="1">
      <c r="A5" s="114" t="s">
        <v>5</v>
      </c>
      <c r="B5" s="114"/>
      <c r="C5" s="114" t="s">
        <v>6</v>
      </c>
      <c r="D5" s="114"/>
      <c r="E5" s="114"/>
      <c r="F5" s="114"/>
      <c r="G5" s="114"/>
      <c r="H5" s="54"/>
      <c r="I5" s="54"/>
    </row>
    <row r="6" spans="1:9" s="47" customFormat="1" ht="31.5" customHeight="1">
      <c r="A6" s="53" t="s">
        <v>7</v>
      </c>
      <c r="B6" s="53" t="s">
        <v>103</v>
      </c>
      <c r="C6" s="53" t="s">
        <v>7</v>
      </c>
      <c r="D6" s="53" t="s">
        <v>104</v>
      </c>
      <c r="E6" s="55" t="s">
        <v>105</v>
      </c>
      <c r="F6" s="55" t="s">
        <v>106</v>
      </c>
      <c r="G6" s="56" t="s">
        <v>107</v>
      </c>
      <c r="H6" s="57"/>
      <c r="I6" s="57"/>
    </row>
    <row r="7" spans="1:9" s="1" customFormat="1" ht="14.25" customHeight="1">
      <c r="A7" s="58" t="s">
        <v>108</v>
      </c>
      <c r="B7" s="59">
        <v>1931.9</v>
      </c>
      <c r="C7" s="60" t="s">
        <v>10</v>
      </c>
      <c r="D7" s="64"/>
      <c r="E7" s="64"/>
      <c r="F7" s="64"/>
      <c r="G7" s="59"/>
      <c r="H7" s="7"/>
      <c r="I7" s="7"/>
    </row>
    <row r="8" spans="1:9" s="1" customFormat="1" ht="14.25" customHeight="1">
      <c r="A8" s="60" t="s">
        <v>109</v>
      </c>
      <c r="B8" s="59"/>
      <c r="C8" s="60" t="s">
        <v>12</v>
      </c>
      <c r="D8" s="64"/>
      <c r="E8" s="64"/>
      <c r="F8" s="64"/>
      <c r="G8" s="59"/>
      <c r="H8" s="7"/>
      <c r="I8" s="7"/>
    </row>
    <row r="9" spans="1:9" s="1" customFormat="1" ht="14.25" customHeight="1">
      <c r="A9" s="65" t="s">
        <v>110</v>
      </c>
      <c r="B9" s="59"/>
      <c r="C9" s="60" t="s">
        <v>14</v>
      </c>
      <c r="D9" s="64"/>
      <c r="E9" s="64"/>
      <c r="F9" s="64"/>
      <c r="G9" s="59"/>
      <c r="H9" s="7"/>
      <c r="I9" s="7"/>
    </row>
    <row r="10" spans="1:9" s="1" customFormat="1" ht="14.25" customHeight="1">
      <c r="A10" s="60"/>
      <c r="B10" s="59"/>
      <c r="C10" s="60" t="s">
        <v>16</v>
      </c>
      <c r="D10" s="59"/>
      <c r="E10" s="59"/>
      <c r="F10" s="64"/>
      <c r="G10" s="59"/>
      <c r="H10" s="7"/>
      <c r="I10" s="7"/>
    </row>
    <row r="11" spans="1:9" s="1" customFormat="1" ht="14.25" customHeight="1">
      <c r="A11" s="60"/>
      <c r="B11" s="59"/>
      <c r="C11" s="60" t="s">
        <v>18</v>
      </c>
      <c r="D11" s="59"/>
      <c r="E11" s="59"/>
      <c r="F11" s="64"/>
      <c r="G11" s="59"/>
      <c r="H11" s="7"/>
      <c r="I11" s="7"/>
    </row>
    <row r="12" spans="1:9" s="1" customFormat="1" ht="14.25" customHeight="1">
      <c r="A12" s="60"/>
      <c r="B12" s="59"/>
      <c r="C12" s="60" t="s">
        <v>20</v>
      </c>
      <c r="D12" s="59"/>
      <c r="E12" s="59"/>
      <c r="F12" s="64"/>
      <c r="G12" s="59"/>
      <c r="H12" s="7"/>
      <c r="I12" s="7"/>
    </row>
    <row r="13" spans="1:9" s="1" customFormat="1" ht="14.25" customHeight="1">
      <c r="A13" s="60"/>
      <c r="B13" s="59"/>
      <c r="C13" s="60" t="s">
        <v>21</v>
      </c>
      <c r="D13" s="59"/>
      <c r="E13" s="59"/>
      <c r="F13" s="64"/>
      <c r="G13" s="59"/>
      <c r="H13" s="7"/>
      <c r="I13" s="7"/>
    </row>
    <row r="14" spans="1:9" s="1" customFormat="1" ht="14.25" customHeight="1">
      <c r="A14" s="60"/>
      <c r="B14" s="59"/>
      <c r="C14" s="60" t="s">
        <v>22</v>
      </c>
      <c r="D14" s="59">
        <v>10.1</v>
      </c>
      <c r="E14" s="66">
        <v>10.1</v>
      </c>
      <c r="F14" s="64"/>
      <c r="G14" s="59"/>
      <c r="H14" s="7"/>
      <c r="I14" s="7"/>
    </row>
    <row r="15" spans="1:9" s="1" customFormat="1" ht="14.25" customHeight="1">
      <c r="A15" s="60"/>
      <c r="B15" s="59"/>
      <c r="C15" s="60" t="s">
        <v>23</v>
      </c>
      <c r="D15" s="59">
        <f>E15</f>
        <v>1839.64</v>
      </c>
      <c r="E15" s="66">
        <v>1839.64</v>
      </c>
      <c r="F15" s="64"/>
      <c r="G15" s="66"/>
      <c r="H15" s="7"/>
      <c r="I15" s="7"/>
    </row>
    <row r="16" spans="1:9" s="1" customFormat="1" ht="14.25" customHeight="1">
      <c r="A16" s="60"/>
      <c r="B16" s="59"/>
      <c r="C16" s="58" t="s">
        <v>24</v>
      </c>
      <c r="D16" s="59"/>
      <c r="E16" s="66"/>
      <c r="F16" s="64"/>
      <c r="G16" s="59"/>
      <c r="H16" s="7"/>
      <c r="I16" s="7"/>
    </row>
    <row r="17" spans="1:9" s="1" customFormat="1" ht="14.25" customHeight="1">
      <c r="A17" s="60"/>
      <c r="B17" s="67"/>
      <c r="C17" s="58" t="s">
        <v>25</v>
      </c>
      <c r="D17" s="59"/>
      <c r="E17" s="66"/>
      <c r="F17" s="64"/>
      <c r="G17" s="59"/>
      <c r="H17" s="7"/>
      <c r="I17" s="7"/>
    </row>
    <row r="18" spans="1:9" s="1" customFormat="1" ht="14.25" customHeight="1">
      <c r="A18" s="60"/>
      <c r="B18" s="59"/>
      <c r="C18" s="58" t="s">
        <v>26</v>
      </c>
      <c r="D18" s="59"/>
      <c r="E18" s="66"/>
      <c r="F18" s="64"/>
      <c r="G18" s="59"/>
      <c r="H18" s="7"/>
      <c r="I18" s="7"/>
    </row>
    <row r="19" spans="1:9" s="1" customFormat="1" ht="14.25" customHeight="1">
      <c r="A19" s="60"/>
      <c r="B19" s="59"/>
      <c r="C19" s="58" t="s">
        <v>27</v>
      </c>
      <c r="D19" s="59"/>
      <c r="E19" s="66"/>
      <c r="F19" s="64"/>
      <c r="G19" s="59"/>
      <c r="H19" s="7"/>
      <c r="I19" s="7"/>
    </row>
    <row r="20" spans="1:9" s="1" customFormat="1" ht="14.25" customHeight="1">
      <c r="A20" s="58"/>
      <c r="B20" s="59"/>
      <c r="C20" s="58" t="s">
        <v>28</v>
      </c>
      <c r="D20" s="59"/>
      <c r="E20" s="66"/>
      <c r="F20" s="64"/>
      <c r="G20" s="59"/>
      <c r="H20" s="7"/>
      <c r="I20" s="7"/>
    </row>
    <row r="21" spans="1:9" s="1" customFormat="1" ht="14.25" customHeight="1">
      <c r="A21" s="58"/>
      <c r="B21" s="59"/>
      <c r="C21" s="58" t="s">
        <v>29</v>
      </c>
      <c r="D21" s="59"/>
      <c r="E21" s="66"/>
      <c r="F21" s="64"/>
      <c r="G21" s="59"/>
      <c r="H21" s="7"/>
      <c r="I21" s="7"/>
    </row>
    <row r="22" spans="1:9" s="1" customFormat="1" ht="14.25" customHeight="1">
      <c r="A22" s="58"/>
      <c r="B22" s="59"/>
      <c r="C22" s="58" t="s">
        <v>30</v>
      </c>
      <c r="D22" s="59"/>
      <c r="E22" s="66"/>
      <c r="F22" s="64"/>
      <c r="G22" s="59"/>
      <c r="H22" s="7"/>
      <c r="I22" s="7"/>
    </row>
    <row r="23" spans="1:9" s="1" customFormat="1" ht="14.25" customHeight="1">
      <c r="A23" s="58"/>
      <c r="B23" s="58"/>
      <c r="C23" s="58" t="s">
        <v>31</v>
      </c>
      <c r="D23" s="59"/>
      <c r="E23" s="66"/>
      <c r="F23" s="64"/>
      <c r="G23" s="66"/>
      <c r="H23" s="7"/>
      <c r="I23" s="7"/>
    </row>
    <row r="24" spans="1:9" s="1" customFormat="1" ht="14.25" customHeight="1">
      <c r="A24" s="58"/>
      <c r="B24" s="58"/>
      <c r="C24" s="58" t="s">
        <v>32</v>
      </c>
      <c r="D24" s="59"/>
      <c r="E24" s="66"/>
      <c r="F24" s="64"/>
      <c r="G24" s="66"/>
      <c r="H24" s="7"/>
      <c r="I24" s="7"/>
    </row>
    <row r="25" spans="1:9" s="1" customFormat="1" ht="14.25" customHeight="1">
      <c r="A25" s="58"/>
      <c r="B25" s="58"/>
      <c r="C25" s="58" t="s">
        <v>33</v>
      </c>
      <c r="D25" s="59">
        <v>82.16</v>
      </c>
      <c r="E25" s="66">
        <v>82.16</v>
      </c>
      <c r="F25" s="64"/>
      <c r="G25" s="66"/>
      <c r="H25" s="7"/>
      <c r="I25" s="7"/>
    </row>
    <row r="26" spans="1:9" s="1" customFormat="1" ht="14.25" customHeight="1">
      <c r="A26" s="58"/>
      <c r="B26" s="58"/>
      <c r="C26" s="58" t="s">
        <v>34</v>
      </c>
      <c r="D26" s="59"/>
      <c r="E26" s="59"/>
      <c r="F26" s="64"/>
      <c r="G26" s="66"/>
      <c r="H26" s="7"/>
      <c r="I26" s="7"/>
    </row>
    <row r="27" spans="1:9" s="1" customFormat="1" ht="14.25" customHeight="1">
      <c r="A27" s="58"/>
      <c r="B27" s="58"/>
      <c r="C27" s="58" t="s">
        <v>35</v>
      </c>
      <c r="D27" s="59"/>
      <c r="E27" s="59"/>
      <c r="F27" s="64"/>
      <c r="G27" s="66"/>
      <c r="H27" s="7"/>
      <c r="I27" s="7"/>
    </row>
    <row r="28" spans="1:9" s="1" customFormat="1" ht="14.25" customHeight="1">
      <c r="A28" s="58"/>
      <c r="B28" s="58"/>
      <c r="C28" s="58" t="s">
        <v>36</v>
      </c>
      <c r="D28" s="59"/>
      <c r="E28" s="59"/>
      <c r="F28" s="64"/>
      <c r="G28" s="66"/>
      <c r="H28" s="7"/>
      <c r="I28" s="7"/>
    </row>
    <row r="29" spans="1:9" s="1" customFormat="1" ht="14.25" customHeight="1">
      <c r="A29" s="68" t="s">
        <v>37</v>
      </c>
      <c r="B29" s="58">
        <v>1931.9</v>
      </c>
      <c r="C29" s="68" t="s">
        <v>38</v>
      </c>
      <c r="D29" s="64">
        <v>1931.9</v>
      </c>
      <c r="E29" s="64">
        <v>1931.9</v>
      </c>
      <c r="F29" s="64"/>
      <c r="G29" s="66"/>
      <c r="H29" s="7"/>
      <c r="I29" s="7"/>
    </row>
    <row r="30" spans="1:9" s="1" customFormat="1" ht="14.25" customHeight="1">
      <c r="A30" s="69" t="s">
        <v>111</v>
      </c>
      <c r="B30" s="58"/>
      <c r="C30" s="66" t="s">
        <v>112</v>
      </c>
      <c r="D30" s="64"/>
      <c r="E30" s="64"/>
      <c r="F30" s="64"/>
      <c r="G30" s="66"/>
      <c r="H30" s="7"/>
      <c r="I30" s="7"/>
    </row>
    <row r="31" spans="1:9" s="1" customFormat="1" ht="14.25" customHeight="1">
      <c r="A31" s="53" t="s">
        <v>43</v>
      </c>
      <c r="B31" s="59"/>
      <c r="C31" s="53" t="s">
        <v>43</v>
      </c>
      <c r="D31" s="64"/>
      <c r="E31" s="64"/>
      <c r="F31" s="64"/>
      <c r="G31" s="70"/>
      <c r="H31" s="7"/>
      <c r="I31" s="7"/>
    </row>
  </sheetData>
  <mergeCells count="3">
    <mergeCell ref="A2:G2"/>
    <mergeCell ref="A5:B5"/>
    <mergeCell ref="C5:G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9">
      <selection activeCell="E36" sqref="E36"/>
    </sheetView>
  </sheetViews>
  <sheetFormatPr defaultColWidth="9.00390625" defaultRowHeight="14.25"/>
  <cols>
    <col min="1" max="1" width="4.625" style="32" customWidth="1"/>
    <col min="2" max="2" width="4.625" style="5" customWidth="1"/>
    <col min="3" max="3" width="24.25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113</v>
      </c>
      <c r="G1" s="7"/>
      <c r="H1" s="7"/>
    </row>
    <row r="2" spans="1:6" s="2" customFormat="1" ht="30" customHeight="1">
      <c r="A2" s="108" t="s">
        <v>114</v>
      </c>
      <c r="B2" s="109"/>
      <c r="C2" s="109"/>
      <c r="D2" s="109"/>
      <c r="E2" s="109"/>
      <c r="F2" s="109"/>
    </row>
    <row r="3" spans="1:6" s="3" customFormat="1" ht="10.5" customHeight="1" hidden="1">
      <c r="A3" s="33"/>
      <c r="B3" s="18"/>
      <c r="C3" s="18"/>
      <c r="F3" s="8" t="s">
        <v>115</v>
      </c>
    </row>
    <row r="4" spans="1:6" s="3" customFormat="1" ht="15" customHeight="1">
      <c r="A4" s="9" t="s">
        <v>47</v>
      </c>
      <c r="B4" s="19"/>
      <c r="C4" s="19"/>
      <c r="D4" s="10"/>
      <c r="E4" s="10"/>
      <c r="F4" s="11" t="s">
        <v>4</v>
      </c>
    </row>
    <row r="5" spans="1:6" s="17" customFormat="1" ht="20.25" customHeight="1">
      <c r="A5" s="61" t="s">
        <v>49</v>
      </c>
      <c r="B5" s="62"/>
      <c r="C5" s="62"/>
      <c r="D5" s="63" t="s">
        <v>59</v>
      </c>
      <c r="E5" s="37" t="s">
        <v>116</v>
      </c>
      <c r="F5" s="37" t="s">
        <v>94</v>
      </c>
    </row>
    <row r="6" spans="1:6" s="17" customFormat="1" ht="24.75" customHeight="1">
      <c r="A6" s="142" t="s">
        <v>98</v>
      </c>
      <c r="B6" s="62"/>
      <c r="C6" s="62" t="s">
        <v>99</v>
      </c>
      <c r="D6" s="37"/>
      <c r="E6" s="37"/>
      <c r="F6" s="37"/>
    </row>
    <row r="7" spans="1:6" s="17" customFormat="1" ht="18" customHeight="1">
      <c r="A7" s="142"/>
      <c r="B7" s="62"/>
      <c r="C7" s="62"/>
      <c r="D7" s="37"/>
      <c r="E7" s="37"/>
      <c r="F7" s="37"/>
    </row>
    <row r="8" spans="1:6" s="17" customFormat="1" ht="22.5" customHeight="1">
      <c r="A8" s="142"/>
      <c r="B8" s="62"/>
      <c r="C8" s="62"/>
      <c r="D8" s="37"/>
      <c r="E8" s="37"/>
      <c r="F8" s="37"/>
    </row>
    <row r="9" spans="1:6" s="17" customFormat="1" ht="22.5" customHeight="1">
      <c r="A9" s="141" t="s">
        <v>59</v>
      </c>
      <c r="B9" s="107"/>
      <c r="C9" s="107"/>
      <c r="D9" s="34">
        <f aca="true" t="shared" si="0" ref="D9:D33">E9+F9</f>
        <v>1931.9</v>
      </c>
      <c r="E9" s="34">
        <v>1198.16</v>
      </c>
      <c r="F9" s="34">
        <v>733.74</v>
      </c>
    </row>
    <row r="10" spans="1:6" ht="22.5" customHeight="1">
      <c r="A10" s="129" t="s">
        <v>60</v>
      </c>
      <c r="B10" s="130"/>
      <c r="C10" s="35" t="s">
        <v>61</v>
      </c>
      <c r="D10" s="34">
        <f t="shared" si="0"/>
        <v>10.1</v>
      </c>
      <c r="E10" s="34">
        <f>E11</f>
        <v>10.1</v>
      </c>
      <c r="F10" s="34"/>
    </row>
    <row r="11" spans="1:6" ht="22.5" customHeight="1">
      <c r="A11" s="129" t="s">
        <v>62</v>
      </c>
      <c r="B11" s="130"/>
      <c r="C11" s="35" t="s">
        <v>63</v>
      </c>
      <c r="D11" s="34">
        <f t="shared" si="0"/>
        <v>10.1</v>
      </c>
      <c r="E11" s="34">
        <f>E12</f>
        <v>10.1</v>
      </c>
      <c r="F11" s="36"/>
    </row>
    <row r="12" spans="1:6" ht="22.5" customHeight="1">
      <c r="A12" s="131">
        <v>2080501</v>
      </c>
      <c r="B12" s="131"/>
      <c r="C12" s="38" t="s">
        <v>64</v>
      </c>
      <c r="D12" s="34">
        <f t="shared" si="0"/>
        <v>10.1</v>
      </c>
      <c r="E12" s="34">
        <v>10.1</v>
      </c>
      <c r="F12" s="36"/>
    </row>
    <row r="13" spans="1:6" ht="22.5" customHeight="1">
      <c r="A13" s="135">
        <v>210</v>
      </c>
      <c r="B13" s="135"/>
      <c r="C13" s="39" t="s">
        <v>65</v>
      </c>
      <c r="D13" s="34">
        <f t="shared" si="0"/>
        <v>1839.64</v>
      </c>
      <c r="E13" s="36">
        <f>E14+E27</f>
        <v>1105.9</v>
      </c>
      <c r="F13" s="34">
        <f>F14+F17+F19+F24+F29+F16</f>
        <v>733.74</v>
      </c>
    </row>
    <row r="14" spans="1:6" ht="22.5" customHeight="1">
      <c r="A14" s="135">
        <v>21001</v>
      </c>
      <c r="B14" s="135"/>
      <c r="C14" s="39" t="s">
        <v>66</v>
      </c>
      <c r="D14" s="34">
        <f t="shared" si="0"/>
        <v>968.5500000000001</v>
      </c>
      <c r="E14" s="36">
        <v>968.5500000000001</v>
      </c>
      <c r="F14" s="34"/>
    </row>
    <row r="15" spans="1:6" ht="22.5" customHeight="1">
      <c r="A15" s="134">
        <v>2100101</v>
      </c>
      <c r="B15" s="134"/>
      <c r="C15" s="38" t="s">
        <v>67</v>
      </c>
      <c r="D15" s="34">
        <f t="shared" si="0"/>
        <v>968.55</v>
      </c>
      <c r="E15" s="34">
        <f>1.92+966.63</f>
        <v>968.55</v>
      </c>
      <c r="F15" s="34"/>
    </row>
    <row r="16" spans="1:6" ht="22.5" customHeight="1">
      <c r="A16" s="135">
        <v>2100199</v>
      </c>
      <c r="B16" s="135"/>
      <c r="C16" s="40" t="s">
        <v>68</v>
      </c>
      <c r="D16" s="34">
        <f t="shared" si="0"/>
        <v>216.52</v>
      </c>
      <c r="E16" s="36"/>
      <c r="F16" s="41">
        <v>216.52</v>
      </c>
    </row>
    <row r="17" spans="1:6" ht="22.5" customHeight="1">
      <c r="A17" s="135">
        <v>21003</v>
      </c>
      <c r="B17" s="135"/>
      <c r="C17" s="40" t="s">
        <v>69</v>
      </c>
      <c r="D17" s="34">
        <f t="shared" si="0"/>
        <v>15</v>
      </c>
      <c r="E17" s="36"/>
      <c r="F17" s="41">
        <f>F18</f>
        <v>15</v>
      </c>
    </row>
    <row r="18" spans="1:6" ht="22.5" customHeight="1">
      <c r="A18" s="135">
        <v>2100399</v>
      </c>
      <c r="B18" s="135"/>
      <c r="C18" s="40" t="s">
        <v>70</v>
      </c>
      <c r="D18" s="34">
        <f t="shared" si="0"/>
        <v>15</v>
      </c>
      <c r="E18" s="36"/>
      <c r="F18" s="41">
        <v>15</v>
      </c>
    </row>
    <row r="19" spans="1:6" ht="22.5" customHeight="1">
      <c r="A19" s="135">
        <v>21004</v>
      </c>
      <c r="B19" s="135"/>
      <c r="C19" s="40" t="s">
        <v>71</v>
      </c>
      <c r="D19" s="34">
        <f t="shared" si="0"/>
        <v>347.89</v>
      </c>
      <c r="E19" s="36"/>
      <c r="F19" s="41">
        <f>F20+F21+F22+F23</f>
        <v>347.89</v>
      </c>
    </row>
    <row r="20" spans="1:6" ht="22.5" customHeight="1">
      <c r="A20" s="135">
        <v>2100408</v>
      </c>
      <c r="B20" s="135"/>
      <c r="C20" s="40" t="s">
        <v>72</v>
      </c>
      <c r="D20" s="34">
        <f t="shared" si="0"/>
        <v>217.99</v>
      </c>
      <c r="E20" s="36"/>
      <c r="F20" s="41">
        <v>217.99</v>
      </c>
    </row>
    <row r="21" spans="1:6" ht="22.5" customHeight="1">
      <c r="A21" s="135">
        <v>2100401</v>
      </c>
      <c r="B21" s="135"/>
      <c r="C21" s="40" t="s">
        <v>73</v>
      </c>
      <c r="D21" s="34">
        <f t="shared" si="0"/>
        <v>90.9</v>
      </c>
      <c r="E21" s="36"/>
      <c r="F21" s="41">
        <v>90.9</v>
      </c>
    </row>
    <row r="22" spans="1:6" ht="22.5" customHeight="1">
      <c r="A22" s="135">
        <v>2100402</v>
      </c>
      <c r="B22" s="135"/>
      <c r="C22" s="40" t="s">
        <v>74</v>
      </c>
      <c r="D22" s="34">
        <f t="shared" si="0"/>
        <v>25</v>
      </c>
      <c r="E22" s="36"/>
      <c r="F22" s="42">
        <v>25</v>
      </c>
    </row>
    <row r="23" spans="1:6" ht="22.5" customHeight="1">
      <c r="A23" s="135">
        <v>2100403</v>
      </c>
      <c r="B23" s="135"/>
      <c r="C23" s="40" t="s">
        <v>75</v>
      </c>
      <c r="D23" s="34">
        <f t="shared" si="0"/>
        <v>14</v>
      </c>
      <c r="E23" s="36"/>
      <c r="F23" s="42">
        <v>14</v>
      </c>
    </row>
    <row r="24" spans="1:6" ht="22.5" customHeight="1">
      <c r="A24" s="135">
        <v>21007</v>
      </c>
      <c r="B24" s="135"/>
      <c r="C24" s="39" t="s">
        <v>76</v>
      </c>
      <c r="D24" s="34">
        <f t="shared" si="0"/>
        <v>152.32999999999998</v>
      </c>
      <c r="E24" s="36"/>
      <c r="F24" s="34">
        <f>F25+F26</f>
        <v>152.32999999999998</v>
      </c>
    </row>
    <row r="25" spans="1:6" ht="22.5" customHeight="1">
      <c r="A25" s="135">
        <v>2100716</v>
      </c>
      <c r="B25" s="135"/>
      <c r="C25" s="40" t="s">
        <v>77</v>
      </c>
      <c r="D25" s="34">
        <f t="shared" si="0"/>
        <v>77</v>
      </c>
      <c r="E25" s="36"/>
      <c r="F25" s="42">
        <v>77</v>
      </c>
    </row>
    <row r="26" spans="1:6" ht="22.5" customHeight="1">
      <c r="A26" s="135">
        <v>2100717</v>
      </c>
      <c r="B26" s="135"/>
      <c r="C26" s="40" t="s">
        <v>78</v>
      </c>
      <c r="D26" s="34">
        <f t="shared" si="0"/>
        <v>75.33</v>
      </c>
      <c r="E26" s="36"/>
      <c r="F26" s="34">
        <v>75.33</v>
      </c>
    </row>
    <row r="27" spans="1:6" ht="22.5" customHeight="1">
      <c r="A27" s="129" t="s">
        <v>79</v>
      </c>
      <c r="B27" s="130"/>
      <c r="C27" s="35" t="s">
        <v>80</v>
      </c>
      <c r="D27" s="34">
        <f t="shared" si="0"/>
        <v>137.35</v>
      </c>
      <c r="E27" s="34">
        <f>E28</f>
        <v>137.35</v>
      </c>
      <c r="F27" s="34"/>
    </row>
    <row r="28" spans="1:6" ht="22.5" customHeight="1">
      <c r="A28" s="136">
        <v>2101101</v>
      </c>
      <c r="B28" s="136"/>
      <c r="C28" s="35" t="s">
        <v>81</v>
      </c>
      <c r="D28" s="34">
        <f t="shared" si="0"/>
        <v>137.35</v>
      </c>
      <c r="E28" s="34">
        <v>137.35</v>
      </c>
      <c r="F28" s="34"/>
    </row>
    <row r="29" spans="1:6" ht="22.5" customHeight="1">
      <c r="A29" s="135">
        <v>21099</v>
      </c>
      <c r="B29" s="135"/>
      <c r="C29" s="40" t="s">
        <v>82</v>
      </c>
      <c r="D29" s="34">
        <f t="shared" si="0"/>
        <v>2</v>
      </c>
      <c r="E29" s="36"/>
      <c r="F29" s="42">
        <v>2</v>
      </c>
    </row>
    <row r="30" spans="1:6" ht="22.5" customHeight="1">
      <c r="A30" s="135">
        <v>2109901</v>
      </c>
      <c r="B30" s="135"/>
      <c r="C30" s="40" t="s">
        <v>82</v>
      </c>
      <c r="D30" s="34">
        <f t="shared" si="0"/>
        <v>2</v>
      </c>
      <c r="E30" s="36"/>
      <c r="F30" s="42">
        <v>2</v>
      </c>
    </row>
    <row r="31" spans="1:6" ht="22.5" customHeight="1">
      <c r="A31" s="129" t="s">
        <v>83</v>
      </c>
      <c r="B31" s="130"/>
      <c r="C31" s="35" t="s">
        <v>84</v>
      </c>
      <c r="D31" s="34">
        <f t="shared" si="0"/>
        <v>82.16</v>
      </c>
      <c r="E31" s="34">
        <f>E33</f>
        <v>82.16</v>
      </c>
      <c r="F31" s="36"/>
    </row>
    <row r="32" spans="1:6" ht="22.5" customHeight="1">
      <c r="A32" s="129" t="s">
        <v>85</v>
      </c>
      <c r="B32" s="130"/>
      <c r="C32" s="35" t="s">
        <v>86</v>
      </c>
      <c r="D32" s="34">
        <f t="shared" si="0"/>
        <v>82.16</v>
      </c>
      <c r="E32" s="34">
        <f>E33</f>
        <v>82.16</v>
      </c>
      <c r="F32" s="36"/>
    </row>
    <row r="33" spans="1:6" ht="22.5" customHeight="1">
      <c r="A33" s="129" t="s">
        <v>87</v>
      </c>
      <c r="B33" s="130"/>
      <c r="C33" s="35" t="s">
        <v>88</v>
      </c>
      <c r="D33" s="34">
        <f t="shared" si="0"/>
        <v>82.16</v>
      </c>
      <c r="E33" s="34">
        <v>82.16</v>
      </c>
      <c r="F33" s="36"/>
    </row>
    <row r="34" spans="1:3" ht="15">
      <c r="A34" s="43"/>
      <c r="B34" s="44"/>
      <c r="C34" s="44"/>
    </row>
  </sheetData>
  <mergeCells count="32">
    <mergeCell ref="A33:B33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C9"/>
    <mergeCell ref="A10:B10"/>
    <mergeCell ref="A11:B11"/>
    <mergeCell ref="A12:B12"/>
    <mergeCell ref="A2:F2"/>
    <mergeCell ref="A5:C5"/>
    <mergeCell ref="D5:D8"/>
    <mergeCell ref="E5:E8"/>
    <mergeCell ref="F5:F8"/>
    <mergeCell ref="A6:B8"/>
    <mergeCell ref="C6:C8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0">
      <selection activeCell="E16" sqref="E16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117</v>
      </c>
      <c r="G1" s="7"/>
      <c r="H1" s="7"/>
    </row>
    <row r="2" spans="1:6" s="2" customFormat="1" ht="30" customHeight="1">
      <c r="A2" s="143" t="s">
        <v>118</v>
      </c>
      <c r="B2" s="109"/>
      <c r="C2" s="109"/>
      <c r="D2" s="109"/>
      <c r="E2" s="109"/>
      <c r="F2" s="109"/>
    </row>
    <row r="3" spans="1:6" s="3" customFormat="1" ht="10.5" customHeight="1" hidden="1">
      <c r="A3" s="18"/>
      <c r="B3" s="18"/>
      <c r="C3" s="18"/>
      <c r="D3" s="18"/>
      <c r="E3" s="18"/>
      <c r="F3" s="8" t="s">
        <v>119</v>
      </c>
    </row>
    <row r="4" spans="1:6" s="3" customFormat="1" ht="15" customHeight="1">
      <c r="A4" s="9" t="s">
        <v>47</v>
      </c>
      <c r="B4" s="19"/>
      <c r="C4" s="19"/>
      <c r="D4" s="19"/>
      <c r="E4" s="19"/>
      <c r="F4" s="11" t="s">
        <v>4</v>
      </c>
    </row>
    <row r="5" spans="1:6" s="4" customFormat="1" ht="23.25" customHeight="1">
      <c r="A5" s="144" t="s">
        <v>49</v>
      </c>
      <c r="B5" s="62"/>
      <c r="C5" s="62"/>
      <c r="D5" s="145" t="s">
        <v>120</v>
      </c>
      <c r="E5" s="146"/>
      <c r="F5" s="147"/>
    </row>
    <row r="6" spans="1:6" s="4" customFormat="1" ht="37.5" customHeight="1">
      <c r="A6" s="62" t="s">
        <v>121</v>
      </c>
      <c r="B6" s="62"/>
      <c r="C6" s="20" t="s">
        <v>58</v>
      </c>
      <c r="D6" s="28" t="s">
        <v>59</v>
      </c>
      <c r="E6" s="28" t="s">
        <v>122</v>
      </c>
      <c r="F6" s="12" t="s">
        <v>123</v>
      </c>
    </row>
    <row r="7" spans="1:6" s="17" customFormat="1" ht="22.5" customHeight="1">
      <c r="A7" s="148" t="s">
        <v>59</v>
      </c>
      <c r="B7" s="148"/>
      <c r="C7" s="148"/>
      <c r="D7" s="21">
        <f aca="true" t="shared" si="0" ref="D7:D34">E7+F7</f>
        <v>1198.16</v>
      </c>
      <c r="E7" s="21">
        <f>E8+E28</f>
        <v>1101.98</v>
      </c>
      <c r="F7" s="22">
        <f>F15</f>
        <v>96.18</v>
      </c>
    </row>
    <row r="8" spans="1:6" ht="22.5" customHeight="1">
      <c r="A8" s="149">
        <v>301</v>
      </c>
      <c r="B8" s="149"/>
      <c r="C8" s="29" t="s">
        <v>124</v>
      </c>
      <c r="D8" s="23">
        <f t="shared" si="0"/>
        <v>936.91</v>
      </c>
      <c r="E8" s="23">
        <v>936.91</v>
      </c>
      <c r="F8" s="24"/>
    </row>
    <row r="9" spans="1:6" ht="22.5" customHeight="1">
      <c r="A9" s="149">
        <v>30101</v>
      </c>
      <c r="B9" s="149"/>
      <c r="C9" s="30" t="s">
        <v>125</v>
      </c>
      <c r="D9" s="23">
        <f t="shared" si="0"/>
        <v>285.16</v>
      </c>
      <c r="E9" s="23">
        <v>285.16</v>
      </c>
      <c r="F9" s="24"/>
    </row>
    <row r="10" spans="1:6" ht="22.5" customHeight="1">
      <c r="A10" s="149">
        <v>30102</v>
      </c>
      <c r="B10" s="149"/>
      <c r="C10" s="30" t="s">
        <v>126</v>
      </c>
      <c r="D10" s="23">
        <f t="shared" si="0"/>
        <v>74.98</v>
      </c>
      <c r="E10" s="23">
        <v>74.98</v>
      </c>
      <c r="F10" s="24"/>
    </row>
    <row r="11" spans="1:6" ht="22.5" customHeight="1">
      <c r="A11" s="149">
        <v>30103</v>
      </c>
      <c r="B11" s="149"/>
      <c r="C11" s="30" t="s">
        <v>127</v>
      </c>
      <c r="D11" s="23">
        <f t="shared" si="0"/>
        <v>5.42</v>
      </c>
      <c r="E11" s="23">
        <v>5.42</v>
      </c>
      <c r="F11" s="24"/>
    </row>
    <row r="12" spans="1:6" ht="22.5" customHeight="1">
      <c r="A12" s="149">
        <v>30104</v>
      </c>
      <c r="B12" s="149"/>
      <c r="C12" s="30" t="s">
        <v>128</v>
      </c>
      <c r="D12" s="23">
        <f t="shared" si="0"/>
        <v>325.96</v>
      </c>
      <c r="E12" s="23">
        <v>325.96</v>
      </c>
      <c r="F12" s="24"/>
    </row>
    <row r="13" spans="1:6" ht="22.5" customHeight="1">
      <c r="A13" s="149">
        <v>30107</v>
      </c>
      <c r="B13" s="149"/>
      <c r="C13" s="30" t="s">
        <v>129</v>
      </c>
      <c r="D13" s="23">
        <f t="shared" si="0"/>
        <v>226.95000000000002</v>
      </c>
      <c r="E13" s="23">
        <v>226.95000000000002</v>
      </c>
      <c r="F13" s="24"/>
    </row>
    <row r="14" spans="1:6" ht="22.5" customHeight="1">
      <c r="A14" s="150">
        <v>30199</v>
      </c>
      <c r="B14" s="151"/>
      <c r="C14" s="30" t="s">
        <v>130</v>
      </c>
      <c r="D14" s="23">
        <f t="shared" si="0"/>
        <v>18.44</v>
      </c>
      <c r="E14" s="23">
        <v>18.44</v>
      </c>
      <c r="F14" s="24"/>
    </row>
    <row r="15" spans="1:6" ht="21.75" customHeight="1">
      <c r="A15" s="149">
        <v>302</v>
      </c>
      <c r="B15" s="149"/>
      <c r="C15" s="29" t="s">
        <v>131</v>
      </c>
      <c r="D15" s="23">
        <f t="shared" si="0"/>
        <v>96.18</v>
      </c>
      <c r="E15" s="31"/>
      <c r="F15" s="31">
        <v>96.18</v>
      </c>
    </row>
    <row r="16" spans="1:6" ht="21.75" customHeight="1">
      <c r="A16" s="149">
        <v>30201</v>
      </c>
      <c r="B16" s="149"/>
      <c r="C16" s="30" t="s">
        <v>132</v>
      </c>
      <c r="D16" s="23">
        <f t="shared" si="0"/>
        <v>21.56</v>
      </c>
      <c r="E16" s="31"/>
      <c r="F16" s="31">
        <v>21.56</v>
      </c>
    </row>
    <row r="17" spans="1:6" ht="21.75" customHeight="1">
      <c r="A17" s="150">
        <v>30205</v>
      </c>
      <c r="B17" s="151"/>
      <c r="C17" s="30" t="s">
        <v>133</v>
      </c>
      <c r="D17" s="23">
        <f t="shared" si="0"/>
        <v>10</v>
      </c>
      <c r="E17" s="31"/>
      <c r="F17" s="31">
        <v>10</v>
      </c>
    </row>
    <row r="18" spans="1:6" ht="21.75" customHeight="1">
      <c r="A18" s="150">
        <v>30208</v>
      </c>
      <c r="B18" s="151"/>
      <c r="C18" s="30" t="s">
        <v>134</v>
      </c>
      <c r="D18" s="23">
        <f t="shared" si="0"/>
        <v>6.4</v>
      </c>
      <c r="E18" s="31"/>
      <c r="F18" s="31">
        <v>6.4</v>
      </c>
    </row>
    <row r="19" spans="1:6" ht="21.75" customHeight="1">
      <c r="A19" s="149">
        <v>30215</v>
      </c>
      <c r="B19" s="149"/>
      <c r="C19" s="30" t="s">
        <v>135</v>
      </c>
      <c r="D19" s="23">
        <f t="shared" si="0"/>
        <v>1.6500000000000001</v>
      </c>
      <c r="E19" s="31"/>
      <c r="F19" s="31">
        <v>1.6500000000000001</v>
      </c>
    </row>
    <row r="20" spans="1:6" ht="21.75" customHeight="1">
      <c r="A20" s="149">
        <v>30216</v>
      </c>
      <c r="B20" s="149"/>
      <c r="C20" s="30" t="s">
        <v>136</v>
      </c>
      <c r="D20" s="23">
        <f t="shared" si="0"/>
        <v>7</v>
      </c>
      <c r="E20" s="31"/>
      <c r="F20" s="31">
        <v>7</v>
      </c>
    </row>
    <row r="21" spans="1:6" ht="21.75" customHeight="1">
      <c r="A21" s="150">
        <v>30217</v>
      </c>
      <c r="B21" s="151"/>
      <c r="C21" s="30" t="s">
        <v>137</v>
      </c>
      <c r="D21" s="23">
        <f t="shared" si="0"/>
        <v>1.12</v>
      </c>
      <c r="E21" s="31"/>
      <c r="F21" s="31">
        <v>1.12</v>
      </c>
    </row>
    <row r="22" spans="1:6" ht="21.75" customHeight="1">
      <c r="A22" s="149">
        <v>30228</v>
      </c>
      <c r="B22" s="149"/>
      <c r="C22" s="30" t="s">
        <v>138</v>
      </c>
      <c r="D22" s="23">
        <f t="shared" si="0"/>
        <v>9.33</v>
      </c>
      <c r="E22" s="31"/>
      <c r="F22" s="31">
        <v>9.33</v>
      </c>
    </row>
    <row r="23" spans="1:6" ht="21.75" customHeight="1">
      <c r="A23" s="149">
        <v>30229</v>
      </c>
      <c r="B23" s="149"/>
      <c r="C23" s="30" t="s">
        <v>139</v>
      </c>
      <c r="D23" s="23">
        <f t="shared" si="0"/>
        <v>5.5600000000000005</v>
      </c>
      <c r="E23" s="31"/>
      <c r="F23" s="31">
        <v>5.5600000000000005</v>
      </c>
    </row>
    <row r="24" spans="1:6" ht="21.75" customHeight="1">
      <c r="A24" s="149">
        <v>30231</v>
      </c>
      <c r="B24" s="149"/>
      <c r="C24" s="30" t="s">
        <v>140</v>
      </c>
      <c r="D24" s="23">
        <f t="shared" si="0"/>
        <v>17.5</v>
      </c>
      <c r="E24" s="31"/>
      <c r="F24" s="31">
        <v>17.5</v>
      </c>
    </row>
    <row r="25" spans="1:6" ht="21.75" customHeight="1">
      <c r="A25" s="149">
        <v>30239</v>
      </c>
      <c r="B25" s="149"/>
      <c r="C25" s="30" t="s">
        <v>141</v>
      </c>
      <c r="D25" s="23">
        <f t="shared" si="0"/>
        <v>11.03</v>
      </c>
      <c r="E25" s="31"/>
      <c r="F25" s="31">
        <v>11.03</v>
      </c>
    </row>
    <row r="26" spans="1:6" ht="21.75" customHeight="1">
      <c r="A26" s="149">
        <v>30299</v>
      </c>
      <c r="B26" s="149"/>
      <c r="C26" s="30" t="s">
        <v>142</v>
      </c>
      <c r="D26" s="23">
        <f t="shared" si="0"/>
        <v>4.61</v>
      </c>
      <c r="E26" s="31"/>
      <c r="F26" s="31">
        <v>4.61</v>
      </c>
    </row>
    <row r="27" spans="1:6" ht="21.75" customHeight="1">
      <c r="A27" s="150">
        <v>30299</v>
      </c>
      <c r="B27" s="151"/>
      <c r="C27" s="30" t="s">
        <v>143</v>
      </c>
      <c r="D27" s="23">
        <f t="shared" si="0"/>
        <v>0.42</v>
      </c>
      <c r="E27" s="31"/>
      <c r="F27" s="31">
        <v>0.42</v>
      </c>
    </row>
    <row r="28" spans="1:6" ht="21.75" customHeight="1">
      <c r="A28" s="149">
        <v>303</v>
      </c>
      <c r="B28" s="149"/>
      <c r="C28" s="29" t="s">
        <v>144</v>
      </c>
      <c r="D28" s="23">
        <f t="shared" si="0"/>
        <v>165.07</v>
      </c>
      <c r="E28" s="31">
        <v>165.07</v>
      </c>
      <c r="F28" s="31"/>
    </row>
    <row r="29" spans="1:6" ht="21.75" customHeight="1">
      <c r="A29" s="149">
        <v>30301</v>
      </c>
      <c r="B29" s="149"/>
      <c r="C29" s="30" t="s">
        <v>145</v>
      </c>
      <c r="D29" s="23">
        <f t="shared" si="0"/>
        <v>1.41</v>
      </c>
      <c r="E29" s="31">
        <v>1.41</v>
      </c>
      <c r="F29" s="31"/>
    </row>
    <row r="30" spans="1:6" ht="21.75" customHeight="1">
      <c r="A30" s="149">
        <v>30302</v>
      </c>
      <c r="B30" s="149"/>
      <c r="C30" s="30" t="s">
        <v>146</v>
      </c>
      <c r="D30" s="23">
        <f t="shared" si="0"/>
        <v>8.69</v>
      </c>
      <c r="E30" s="31">
        <v>8.69</v>
      </c>
      <c r="F30" s="31"/>
    </row>
    <row r="31" spans="1:6" ht="21.75" customHeight="1">
      <c r="A31" s="149">
        <v>30305</v>
      </c>
      <c r="B31" s="149"/>
      <c r="C31" s="30" t="s">
        <v>147</v>
      </c>
      <c r="D31" s="23">
        <f t="shared" si="0"/>
        <v>1.92</v>
      </c>
      <c r="E31" s="31">
        <v>1.92</v>
      </c>
      <c r="F31" s="31"/>
    </row>
    <row r="32" spans="1:6" ht="21.75" customHeight="1">
      <c r="A32" s="149">
        <v>30309</v>
      </c>
      <c r="B32" s="149"/>
      <c r="C32" s="30" t="s">
        <v>148</v>
      </c>
      <c r="D32" s="23">
        <f t="shared" si="0"/>
        <v>0.26</v>
      </c>
      <c r="E32" s="31">
        <v>0.26</v>
      </c>
      <c r="F32" s="31"/>
    </row>
    <row r="33" spans="1:6" ht="21.75" customHeight="1">
      <c r="A33" s="149">
        <v>30311</v>
      </c>
      <c r="B33" s="149"/>
      <c r="C33" s="30" t="s">
        <v>149</v>
      </c>
      <c r="D33" s="23">
        <f t="shared" si="0"/>
        <v>82.16</v>
      </c>
      <c r="E33" s="31">
        <v>82.16</v>
      </c>
      <c r="F33" s="31"/>
    </row>
    <row r="34" spans="1:6" ht="21.75" customHeight="1">
      <c r="A34" s="149">
        <v>30314</v>
      </c>
      <c r="B34" s="149"/>
      <c r="C34" s="30" t="s">
        <v>150</v>
      </c>
      <c r="D34" s="23">
        <f t="shared" si="0"/>
        <v>70.63</v>
      </c>
      <c r="E34" s="31">
        <v>70.63</v>
      </c>
      <c r="F34" s="31"/>
    </row>
  </sheetData>
  <mergeCells count="32"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C7"/>
    <mergeCell ref="A8:B8"/>
    <mergeCell ref="A9:B9"/>
    <mergeCell ref="A10:B10"/>
    <mergeCell ref="A2:F2"/>
    <mergeCell ref="A5:C5"/>
    <mergeCell ref="D5:F5"/>
    <mergeCell ref="A6:B6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151</v>
      </c>
      <c r="E1" s="7"/>
      <c r="F1" s="7"/>
    </row>
    <row r="2" spans="1:6" s="2" customFormat="1" ht="30" customHeight="1">
      <c r="A2" s="143" t="s">
        <v>152</v>
      </c>
      <c r="B2" s="109"/>
      <c r="C2" s="109"/>
      <c r="D2" s="109"/>
      <c r="E2" s="109"/>
      <c r="F2" s="109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 t="s">
        <v>47</v>
      </c>
      <c r="B4" s="19"/>
      <c r="C4" s="19"/>
      <c r="D4" s="10"/>
      <c r="E4" s="10"/>
      <c r="F4" s="11" t="s">
        <v>4</v>
      </c>
    </row>
    <row r="5" spans="1:6" s="4" customFormat="1" ht="20.25" customHeight="1">
      <c r="A5" s="144" t="s">
        <v>49</v>
      </c>
      <c r="B5" s="62"/>
      <c r="C5" s="62"/>
      <c r="D5" s="63" t="s">
        <v>59</v>
      </c>
      <c r="E5" s="37" t="s">
        <v>116</v>
      </c>
      <c r="F5" s="37" t="s">
        <v>94</v>
      </c>
    </row>
    <row r="6" spans="1:6" s="4" customFormat="1" ht="27" customHeight="1">
      <c r="A6" s="62" t="s">
        <v>98</v>
      </c>
      <c r="B6" s="62"/>
      <c r="C6" s="62" t="s">
        <v>99</v>
      </c>
      <c r="D6" s="63"/>
      <c r="E6" s="37"/>
      <c r="F6" s="37"/>
    </row>
    <row r="7" spans="1:6" s="4" customFormat="1" ht="18" customHeight="1">
      <c r="A7" s="62"/>
      <c r="B7" s="62"/>
      <c r="C7" s="62"/>
      <c r="D7" s="63"/>
      <c r="E7" s="37"/>
      <c r="F7" s="37"/>
    </row>
    <row r="8" spans="1:6" s="4" customFormat="1" ht="22.5" customHeight="1">
      <c r="A8" s="62"/>
      <c r="B8" s="62"/>
      <c r="C8" s="62"/>
      <c r="D8" s="63"/>
      <c r="E8" s="37"/>
      <c r="F8" s="37"/>
    </row>
    <row r="9" spans="1:6" s="17" customFormat="1" ht="22.5" customHeight="1">
      <c r="A9" s="148" t="s">
        <v>153</v>
      </c>
      <c r="B9" s="148"/>
      <c r="C9" s="148"/>
      <c r="D9" s="22"/>
      <c r="E9" s="22"/>
      <c r="F9" s="22"/>
    </row>
    <row r="10" spans="1:6" ht="22.5" customHeight="1">
      <c r="A10" s="148"/>
      <c r="B10" s="148"/>
      <c r="C10" s="23"/>
      <c r="D10" s="24"/>
      <c r="E10" s="25"/>
      <c r="F10" s="25"/>
    </row>
    <row r="11" spans="1:6" ht="22.5" customHeight="1">
      <c r="A11" s="148"/>
      <c r="B11" s="148"/>
      <c r="C11" s="23"/>
      <c r="D11" s="24"/>
      <c r="E11" s="24"/>
      <c r="F11" s="24"/>
    </row>
    <row r="12" spans="1:6" ht="22.5" customHeight="1">
      <c r="A12" s="148"/>
      <c r="B12" s="148"/>
      <c r="C12" s="23"/>
      <c r="D12" s="24"/>
      <c r="E12" s="24"/>
      <c r="F12" s="24"/>
    </row>
    <row r="13" spans="1:6" ht="22.5" customHeight="1">
      <c r="A13" s="148"/>
      <c r="B13" s="148"/>
      <c r="C13" s="23"/>
      <c r="D13" s="24"/>
      <c r="E13" s="24"/>
      <c r="F13" s="24"/>
    </row>
    <row r="14" spans="1:6" ht="22.5" customHeight="1">
      <c r="A14" s="148"/>
      <c r="B14" s="148"/>
      <c r="C14" s="23"/>
      <c r="D14" s="24"/>
      <c r="E14" s="24"/>
      <c r="F14" s="24"/>
    </row>
    <row r="15" spans="1:6" ht="22.5" customHeight="1">
      <c r="A15" s="148"/>
      <c r="B15" s="148"/>
      <c r="C15" s="23"/>
      <c r="D15" s="24"/>
      <c r="E15" s="24"/>
      <c r="F15" s="24"/>
    </row>
    <row r="16" ht="15">
      <c r="A16" s="26"/>
    </row>
    <row r="17" spans="1:5" ht="18" customHeight="1">
      <c r="A17" s="110" t="s">
        <v>169</v>
      </c>
      <c r="C17" s="111"/>
      <c r="D17" s="111"/>
      <c r="E17" s="111"/>
    </row>
    <row r="18" spans="1:3" ht="24.75">
      <c r="A18" s="26"/>
      <c r="C18" s="27"/>
    </row>
    <row r="19" ht="15">
      <c r="A19" s="26"/>
    </row>
  </sheetData>
  <mergeCells count="14">
    <mergeCell ref="A13:B13"/>
    <mergeCell ref="A14:B14"/>
    <mergeCell ref="A15:B15"/>
    <mergeCell ref="A9:C9"/>
    <mergeCell ref="A10:B10"/>
    <mergeCell ref="A11:B11"/>
    <mergeCell ref="A12:B12"/>
    <mergeCell ref="A2:F2"/>
    <mergeCell ref="A5:C5"/>
    <mergeCell ref="D5:D8"/>
    <mergeCell ref="E5:E8"/>
    <mergeCell ref="F5:F8"/>
    <mergeCell ref="A6:B8"/>
    <mergeCell ref="C6:C8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tabSelected="1" workbookViewId="0" topLeftCell="A1">
      <selection activeCell="D19" sqref="D1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154</v>
      </c>
      <c r="E1" s="7"/>
      <c r="F1" s="7"/>
    </row>
    <row r="2" spans="1:6" s="2" customFormat="1" ht="30" customHeight="1">
      <c r="A2" s="143" t="s">
        <v>155</v>
      </c>
      <c r="B2" s="109"/>
      <c r="C2" s="109"/>
      <c r="D2" s="109"/>
      <c r="E2" s="109"/>
      <c r="F2" s="109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 t="s">
        <v>156</v>
      </c>
      <c r="B4" s="19"/>
      <c r="C4" s="19"/>
      <c r="D4" s="10"/>
      <c r="E4" s="10"/>
      <c r="F4" s="11" t="s">
        <v>4</v>
      </c>
    </row>
    <row r="5" spans="1:6" s="4" customFormat="1" ht="20.25" customHeight="1">
      <c r="A5" s="144" t="s">
        <v>49</v>
      </c>
      <c r="B5" s="62"/>
      <c r="C5" s="62"/>
      <c r="D5" s="63" t="s">
        <v>59</v>
      </c>
      <c r="E5" s="37" t="s">
        <v>116</v>
      </c>
      <c r="F5" s="37" t="s">
        <v>94</v>
      </c>
    </row>
    <row r="6" spans="1:6" s="4" customFormat="1" ht="27" customHeight="1">
      <c r="A6" s="62" t="s">
        <v>98</v>
      </c>
      <c r="B6" s="62"/>
      <c r="C6" s="62" t="s">
        <v>99</v>
      </c>
      <c r="D6" s="63"/>
      <c r="E6" s="37"/>
      <c r="F6" s="37"/>
    </row>
    <row r="7" spans="1:6" s="4" customFormat="1" ht="18" customHeight="1">
      <c r="A7" s="62"/>
      <c r="B7" s="62"/>
      <c r="C7" s="62"/>
      <c r="D7" s="63"/>
      <c r="E7" s="37"/>
      <c r="F7" s="37"/>
    </row>
    <row r="8" spans="1:6" s="4" customFormat="1" ht="22.5" customHeight="1">
      <c r="A8" s="62"/>
      <c r="B8" s="62"/>
      <c r="C8" s="62"/>
      <c r="D8" s="63"/>
      <c r="E8" s="37"/>
      <c r="F8" s="37"/>
    </row>
    <row r="9" spans="1:6" s="17" customFormat="1" ht="22.5" customHeight="1">
      <c r="A9" s="148" t="s">
        <v>153</v>
      </c>
      <c r="B9" s="148"/>
      <c r="C9" s="148"/>
      <c r="D9" s="22"/>
      <c r="E9" s="22"/>
      <c r="F9" s="22"/>
    </row>
    <row r="10" spans="1:6" ht="22.5" customHeight="1">
      <c r="A10" s="148"/>
      <c r="B10" s="148"/>
      <c r="C10" s="23"/>
      <c r="D10" s="24"/>
      <c r="E10" s="25"/>
      <c r="F10" s="25"/>
    </row>
    <row r="11" spans="1:6" ht="22.5" customHeight="1">
      <c r="A11" s="148"/>
      <c r="B11" s="148"/>
      <c r="C11" s="23"/>
      <c r="D11" s="24"/>
      <c r="E11" s="24"/>
      <c r="F11" s="24"/>
    </row>
    <row r="12" spans="1:6" ht="22.5" customHeight="1">
      <c r="A12" s="148"/>
      <c r="B12" s="148"/>
      <c r="C12" s="23"/>
      <c r="D12" s="24"/>
      <c r="E12" s="24"/>
      <c r="F12" s="24"/>
    </row>
    <row r="13" spans="1:6" ht="22.5" customHeight="1">
      <c r="A13" s="148"/>
      <c r="B13" s="148"/>
      <c r="C13" s="23"/>
      <c r="D13" s="24"/>
      <c r="E13" s="24"/>
      <c r="F13" s="24"/>
    </row>
    <row r="14" spans="1:6" ht="22.5" customHeight="1">
      <c r="A14" s="148"/>
      <c r="B14" s="148"/>
      <c r="C14" s="23"/>
      <c r="D14" s="24"/>
      <c r="E14" s="24"/>
      <c r="F14" s="24"/>
    </row>
    <row r="15" spans="1:6" ht="22.5" customHeight="1">
      <c r="A15" s="148"/>
      <c r="B15" s="148"/>
      <c r="C15" s="23"/>
      <c r="D15" s="24"/>
      <c r="E15" s="24"/>
      <c r="F15" s="24"/>
    </row>
    <row r="16" ht="15">
      <c r="A16" s="26"/>
    </row>
    <row r="17" ht="15">
      <c r="A17" s="110" t="s">
        <v>170</v>
      </c>
    </row>
    <row r="18" spans="1:5" ht="24">
      <c r="A18" s="26"/>
      <c r="C18" s="152"/>
      <c r="D18" s="152"/>
      <c r="E18" s="152"/>
    </row>
    <row r="19" spans="1:3" ht="24.75">
      <c r="A19" s="26"/>
      <c r="C19" s="27"/>
    </row>
  </sheetData>
  <mergeCells count="15">
    <mergeCell ref="A13:B13"/>
    <mergeCell ref="A14:B14"/>
    <mergeCell ref="A15:B15"/>
    <mergeCell ref="C18:E18"/>
    <mergeCell ref="A9:C9"/>
    <mergeCell ref="A10:B10"/>
    <mergeCell ref="A11:B11"/>
    <mergeCell ref="A12:B12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4" sqref="A4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3.5">
      <c r="A1" s="6" t="s">
        <v>157</v>
      </c>
      <c r="B1" s="7"/>
    </row>
    <row r="2" spans="1:5" s="2" customFormat="1" ht="30" customHeight="1">
      <c r="A2" s="143" t="s">
        <v>158</v>
      </c>
      <c r="B2" s="109"/>
      <c r="C2" s="109"/>
      <c r="D2" s="109"/>
      <c r="E2" s="109"/>
    </row>
    <row r="3" s="3" customFormat="1" ht="15" customHeight="1" hidden="1">
      <c r="E3" s="8" t="s">
        <v>159</v>
      </c>
    </row>
    <row r="4" spans="1:5" s="3" customFormat="1" ht="15" customHeight="1">
      <c r="A4" s="9" t="s">
        <v>156</v>
      </c>
      <c r="B4" s="10"/>
      <c r="C4" s="10"/>
      <c r="D4" s="10"/>
      <c r="E4" s="11" t="s">
        <v>4</v>
      </c>
    </row>
    <row r="5" spans="1:5" s="4" customFormat="1" ht="30" customHeight="1">
      <c r="A5" s="153" t="s">
        <v>160</v>
      </c>
      <c r="B5" s="155" t="s">
        <v>161</v>
      </c>
      <c r="C5" s="156"/>
      <c r="D5" s="156"/>
      <c r="E5" s="157"/>
    </row>
    <row r="6" spans="1:5" s="4" customFormat="1" ht="30" customHeight="1">
      <c r="A6" s="154"/>
      <c r="B6" s="12" t="s">
        <v>59</v>
      </c>
      <c r="C6" s="13" t="s">
        <v>162</v>
      </c>
      <c r="D6" s="12" t="s">
        <v>163</v>
      </c>
      <c r="E6" s="12" t="s">
        <v>107</v>
      </c>
    </row>
    <row r="7" spans="1:5" s="4" customFormat="1" ht="30" customHeight="1">
      <c r="A7" s="14" t="s">
        <v>59</v>
      </c>
      <c r="B7" s="15">
        <v>17.89</v>
      </c>
      <c r="C7" s="15">
        <f>C11+C12</f>
        <v>17.89</v>
      </c>
      <c r="D7" s="15"/>
      <c r="E7" s="15"/>
    </row>
    <row r="8" spans="1:5" s="4" customFormat="1" ht="30" customHeight="1">
      <c r="A8" s="16" t="s">
        <v>164</v>
      </c>
      <c r="B8" s="15"/>
      <c r="C8" s="15"/>
      <c r="D8" s="15"/>
      <c r="E8" s="15"/>
    </row>
    <row r="9" spans="1:5" s="4" customFormat="1" ht="30" customHeight="1">
      <c r="A9" s="16" t="s">
        <v>165</v>
      </c>
      <c r="B9" s="15"/>
      <c r="C9" s="15"/>
      <c r="D9" s="15"/>
      <c r="E9" s="15"/>
    </row>
    <row r="10" spans="1:5" s="4" customFormat="1" ht="30" customHeight="1">
      <c r="A10" s="16" t="s">
        <v>166</v>
      </c>
      <c r="B10" s="15"/>
      <c r="C10" s="15"/>
      <c r="D10" s="15"/>
      <c r="E10" s="15"/>
    </row>
    <row r="11" spans="1:5" s="4" customFormat="1" ht="30" customHeight="1">
      <c r="A11" s="16" t="s">
        <v>167</v>
      </c>
      <c r="B11" s="15">
        <v>17.5</v>
      </c>
      <c r="C11" s="15">
        <v>17.5</v>
      </c>
      <c r="D11" s="15"/>
      <c r="E11" s="15"/>
    </row>
    <row r="12" spans="1:5" s="4" customFormat="1" ht="30" customHeight="1">
      <c r="A12" s="16" t="s">
        <v>168</v>
      </c>
      <c r="B12" s="15">
        <v>0.39</v>
      </c>
      <c r="C12" s="15">
        <v>0.39</v>
      </c>
      <c r="D12" s="15"/>
      <c r="E12" s="15"/>
    </row>
  </sheetData>
  <mergeCells count="3">
    <mergeCell ref="A2:E2"/>
    <mergeCell ref="A5:A6"/>
    <mergeCell ref="B5:E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2017-10-27T09:11:26Z</dcterms:modified>
  <cp:category/>
  <cp:version/>
  <cp:contentType/>
  <cp:contentStatus/>
</cp:coreProperties>
</file>