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20" windowWidth="3420" windowHeight="1560" activeTab="9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1-10" sheetId="10" r:id="rId10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'附表3-5'!$A$1:$F$23</definedName>
    <definedName name="_xlnm.Print_Area" localSheetId="5">'附表3-6'!$A$1:$F$41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<sst xmlns="http://schemas.openxmlformats.org/spreadsheetml/2006/main" count="280" uniqueCount="194">
  <si>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</si>
  <si>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</si>
  <si>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</si>
  <si>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</si>
  <si>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</si>
  <si>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</si>
  <si>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</si>
  <si>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</si>
  <si>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</si>
  <si>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</si>
  <si>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</si>
  <si>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</si>
  <si>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</si>
  <si>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</si>
  <si>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</si>
  <si>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</si>
  <si>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</si>
  <si>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</si>
  <si>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</si>
  <si>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</si>
  <si>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</si>
  <si>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</si>
  <si>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</si>
  <si>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</si>
  <si>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</si>
  <si>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</si>
  <si>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</si>
  <si>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</si>
  <si>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</si>
  <si>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</si>
  <si>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</si>
  <si>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</si>
  <si>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</si>
  <si>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</si>
  <si>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</si>
  <si>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</si>
  <si>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</si>
  <si>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</si>
  <si>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</si>
  <si>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</si>
  <si>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</si>
  <si>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</si>
  <si>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</si>
  <si>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</si>
  <si>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</si>
  <si>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</si>
  <si>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</si>
  <si>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</si>
  <si>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</si>
  <si>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</si>
  <si>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</si>
  <si>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</si>
  <si>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</si>
  <si>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</si>
  <si>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</si>
  <si>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</si>
  <si>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</si>
  <si>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</si>
  <si>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</si>
  <si>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</si>
  <si>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</si>
  <si>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</si>
  <si>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</si>
  <si>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</si>
  <si>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</si>
  <si>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</si>
  <si>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</si>
  <si>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</si>
  <si>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</si>
  <si>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</si>
  <si>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</si>
  <si>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</si>
  <si>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</si>
  <si>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</si>
  <si>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</si>
  <si>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</si>
  <si>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</si>
  <si>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</si>
  <si>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</si>
  <si>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</si>
  <si>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</si>
  <si>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</si>
  <si>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</si>
  <si>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</si>
  <si>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</si>
  <si>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</si>
  <si>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</si>
  <si>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</si>
  <si>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</si>
  <si>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</si>
  <si>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</si>
  <si>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</si>
  <si>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</si>
  <si>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</si>
  <si>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</si>
  <si>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</si>
  <si>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</si>
  <si>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</si>
  <si>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</si>
  <si>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</si>
  <si>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</si>
  <si>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</si>
  <si>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</si>
  <si>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</si>
  <si>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</si>
  <si>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</si>
  <si>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</si>
  <si>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</si>
  <si>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</si>
  <si>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</si>
  <si>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</si>
  <si>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</si>
  <si>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</si>
  <si>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</si>
  <si>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</si>
  <si>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</si>
  <si>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</si>
  <si>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</si>
  <si>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</si>
  <si>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</si>
  <si>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</si>
  <si>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</si>
  <si>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一般公共服务支出</t>
  </si>
  <si>
    <t>其他共产党事务支出</t>
  </si>
  <si>
    <t>行政运行</t>
  </si>
  <si>
    <t>社会保障和就业支出</t>
  </si>
  <si>
    <t>行政事业单位离退休</t>
  </si>
  <si>
    <t>归口管理的行政单位离退休</t>
  </si>
  <si>
    <t>抚恤</t>
  </si>
  <si>
    <t>其他优抚支出</t>
  </si>
  <si>
    <t>医疗卫生与计划生育支出</t>
  </si>
  <si>
    <t>行政单位医疗</t>
  </si>
  <si>
    <t>住房保障支出</t>
  </si>
  <si>
    <t>住房公积金</t>
  </si>
  <si>
    <t>机关事业单位基本养老保险费</t>
  </si>
  <si>
    <t>基本工资</t>
  </si>
  <si>
    <t>津贴补贴</t>
  </si>
  <si>
    <t>奖金</t>
  </si>
  <si>
    <t>绩效工资</t>
  </si>
  <si>
    <t>办公费</t>
  </si>
  <si>
    <t>物业管理费</t>
  </si>
  <si>
    <t>公务用车运行维护费</t>
  </si>
  <si>
    <t>培训费</t>
  </si>
  <si>
    <t>工会经费</t>
  </si>
  <si>
    <t>福利费</t>
  </si>
  <si>
    <t>离休费</t>
  </si>
  <si>
    <t>退休费</t>
  </si>
  <si>
    <t>生活补助</t>
  </si>
  <si>
    <t>对个人和家同的补助</t>
  </si>
  <si>
    <t>商品和服务支出</t>
  </si>
  <si>
    <t>工资福利支出</t>
  </si>
  <si>
    <t>水费</t>
  </si>
  <si>
    <t>离退休公用经费及福利费</t>
  </si>
  <si>
    <t>其他交通费用</t>
  </si>
  <si>
    <t>基本医疗保险费</t>
  </si>
  <si>
    <t>备注：无政府性基金预算，空表列示。</t>
  </si>
  <si>
    <t>备注：无国有资本经营预算，空表列示。</t>
  </si>
  <si>
    <t>邮电费</t>
  </si>
  <si>
    <t>公务移动通讯费用补贴</t>
  </si>
  <si>
    <t>地区附加津贴</t>
  </si>
  <si>
    <t>在职人员住宅取暖费</t>
  </si>
  <si>
    <t>在职人员物业服务补贴</t>
  </si>
  <si>
    <t>基本养老保险费</t>
  </si>
  <si>
    <t>基础绩效工资</t>
  </si>
  <si>
    <t>奖励绩效工资</t>
  </si>
  <si>
    <t>其他对个人和家庭的补助支出（一孩补和妇女卫生费）</t>
  </si>
  <si>
    <t>办公取暖费</t>
  </si>
  <si>
    <t>燃料费</t>
  </si>
  <si>
    <t>维修费</t>
  </si>
  <si>
    <t>公务交通补贴</t>
  </si>
  <si>
    <t>单位预算政府经济分类表</t>
  </si>
  <si>
    <t>287002中国共产党秦皇岛市北戴河区委员会老干部局</t>
  </si>
  <si>
    <t>单位：万元</t>
  </si>
  <si>
    <t>附表1-10</t>
  </si>
  <si>
    <r>
      <rPr>
        <sz val="10"/>
        <rFont val="Times New Roman"/>
        <family val="1"/>
      </rPr>
      <t>政府经济分类</t>
    </r>
  </si>
  <si>
    <r>
      <rPr>
        <sz val="10"/>
        <rFont val="Times New Roman"/>
        <family val="1"/>
      </rPr>
      <t>资</t>
    </r>
    <r>
      <rPr>
        <sz val="10"/>
        <rFont val="Arial"/>
        <family val="2"/>
      </rPr>
      <t xml:space="preserve"> </t>
    </r>
    <r>
      <rPr>
        <sz val="10"/>
        <rFont val="Times New Roman"/>
        <family val="1"/>
      </rPr>
      <t>金</t>
    </r>
    <r>
      <rPr>
        <sz val="10"/>
        <rFont val="Arial"/>
        <family val="2"/>
      </rPr>
      <t xml:space="preserve"> </t>
    </r>
    <r>
      <rPr>
        <sz val="10"/>
        <rFont val="Times New Roman"/>
        <family val="1"/>
      </rPr>
      <t>来</t>
    </r>
    <r>
      <rPr>
        <sz val="10"/>
        <rFont val="Arial"/>
        <family val="2"/>
      </rPr>
      <t xml:space="preserve"> </t>
    </r>
    <r>
      <rPr>
        <sz val="10"/>
        <rFont val="Times New Roman"/>
        <family val="1"/>
      </rPr>
      <t>源</t>
    </r>
  </si>
  <si>
    <r>
      <rPr>
        <sz val="10"/>
        <rFont val="Times New Roman"/>
        <family val="1"/>
      </rPr>
      <t>合计</t>
    </r>
  </si>
  <si>
    <r>
      <rPr>
        <sz val="10"/>
        <rFont val="Times New Roman"/>
        <family val="1"/>
      </rPr>
      <t>一般公共预算拨款</t>
    </r>
  </si>
  <si>
    <r>
      <rPr>
        <sz val="10"/>
        <rFont val="Times New Roman"/>
        <family val="1"/>
      </rPr>
      <t>基金预算拨款</t>
    </r>
  </si>
  <si>
    <r>
      <rPr>
        <sz val="10"/>
        <rFont val="Times New Roman"/>
        <family val="1"/>
      </rPr>
      <t>财政专户核拨</t>
    </r>
  </si>
  <si>
    <r>
      <rPr>
        <sz val="10"/>
        <rFont val="Times New Roman"/>
        <family val="1"/>
      </rPr>
      <t>其他来源收入</t>
    </r>
  </si>
  <si>
    <r>
      <rPr>
        <sz val="10"/>
        <rFont val="Times New Roman"/>
        <family val="1"/>
      </rPr>
      <t>合</t>
    </r>
    <r>
      <rPr>
        <sz val="10"/>
        <rFont val="Arial"/>
        <family val="2"/>
      </rPr>
      <t xml:space="preserve">  </t>
    </r>
    <r>
      <rPr>
        <sz val="10"/>
        <rFont val="Times New Roman"/>
        <family val="1"/>
      </rPr>
      <t>计</t>
    </r>
  </si>
  <si>
    <r>
      <t>501</t>
    </r>
    <r>
      <rPr>
        <sz val="10"/>
        <rFont val="Times New Roman"/>
        <family val="1"/>
      </rPr>
      <t>机关工资福利支出</t>
    </r>
  </si>
  <si>
    <r>
      <t>502</t>
    </r>
    <r>
      <rPr>
        <sz val="10"/>
        <rFont val="Times New Roman"/>
        <family val="1"/>
      </rPr>
      <t>机关商品和服务支出</t>
    </r>
  </si>
  <si>
    <r>
      <t>503</t>
    </r>
    <r>
      <rPr>
        <sz val="10"/>
        <rFont val="Times New Roman"/>
        <family val="1"/>
      </rPr>
      <t>机关资本性支出（一）</t>
    </r>
  </si>
  <si>
    <r>
      <t>504</t>
    </r>
    <r>
      <rPr>
        <sz val="10"/>
        <rFont val="Times New Roman"/>
        <family val="1"/>
      </rPr>
      <t>机关资本性支出（二）</t>
    </r>
  </si>
  <si>
    <r>
      <t>505</t>
    </r>
    <r>
      <rPr>
        <sz val="10"/>
        <rFont val="Times New Roman"/>
        <family val="1"/>
      </rPr>
      <t>对事业单位经常性补助</t>
    </r>
  </si>
  <si>
    <r>
      <t>506</t>
    </r>
    <r>
      <rPr>
        <sz val="10"/>
        <rFont val="Times New Roman"/>
        <family val="1"/>
      </rPr>
      <t>对事业单位资本性补助</t>
    </r>
  </si>
  <si>
    <r>
      <t>507</t>
    </r>
    <r>
      <rPr>
        <sz val="10"/>
        <rFont val="Times New Roman"/>
        <family val="1"/>
      </rPr>
      <t>对企业补助</t>
    </r>
  </si>
  <si>
    <r>
      <t>508</t>
    </r>
    <r>
      <rPr>
        <sz val="10"/>
        <rFont val="Times New Roman"/>
        <family val="1"/>
      </rPr>
      <t>对企业资本性支出</t>
    </r>
  </si>
  <si>
    <r>
      <t>509</t>
    </r>
    <r>
      <rPr>
        <sz val="10"/>
        <rFont val="Times New Roman"/>
        <family val="1"/>
      </rPr>
      <t>对个人和家庭的补助</t>
    </r>
  </si>
  <si>
    <r>
      <t>511</t>
    </r>
    <r>
      <rPr>
        <sz val="10"/>
        <rFont val="Times New Roman"/>
        <family val="1"/>
      </rPr>
      <t>债务利息及费用支出</t>
    </r>
  </si>
  <si>
    <r>
      <t>513</t>
    </r>
    <r>
      <rPr>
        <sz val="10"/>
        <rFont val="Times New Roman"/>
        <family val="1"/>
      </rPr>
      <t>转移性支出</t>
    </r>
  </si>
  <si>
    <r>
      <t>599</t>
    </r>
    <r>
      <rPr>
        <sz val="10"/>
        <rFont val="Times New Roman"/>
        <family val="1"/>
      </rPr>
      <t>其他支出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</si>
</sst>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6.5"/>
      <name val="仿宋_GB2312"/>
      <family val="3"/>
    </font>
    <font>
      <b/>
      <sz val="16"/>
      <color indexed="8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name val="宋体"/>
      <family val="0"/>
    </font>
    <font>
      <sz val="10.5"/>
      <name val="方正书宋_GBK"/>
      <family val="0"/>
    </font>
    <font>
      <b/>
      <sz val="10.5"/>
      <name val="方正书宋_GBK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Times New Roman"/>
      <family val="1"/>
    </font>
    <font>
      <sz val="10.5"/>
      <color indexed="10"/>
      <name val="方正书宋_GBK"/>
      <family val="0"/>
    </font>
    <font>
      <sz val="16"/>
      <name val="方正小标宋_GBK"/>
      <family val="0"/>
    </font>
    <font>
      <sz val="11"/>
      <name val="方正书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Times New Roman"/>
      <family val="1"/>
    </font>
    <font>
      <sz val="10.5"/>
      <color rgb="FFFF0000"/>
      <name val="方正书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FFFFFF"/>
      </left>
      <right>
        <color indexed="63"/>
      </right>
      <top style="medium">
        <color rgb="FFFFFFFF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FFFFFF"/>
      </top>
      <bottom style="medium">
        <color rgb="FF000000"/>
      </bottom>
    </border>
    <border>
      <left>
        <color indexed="63"/>
      </left>
      <right style="medium">
        <color rgb="FFFFFFFF"/>
      </right>
      <top style="medium">
        <color rgb="FFFFFFFF"/>
      </top>
      <bottom style="medium">
        <color rgb="FF000000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52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23" borderId="5" applyNumberFormat="0" applyAlignment="0" applyProtection="0"/>
    <xf numFmtId="0" fontId="57" fillId="24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13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3" borderId="8" applyNumberFormat="0" applyAlignment="0" applyProtection="0"/>
    <xf numFmtId="0" fontId="63" fillId="31" borderId="5" applyNumberFormat="0" applyAlignment="0" applyProtection="0"/>
    <xf numFmtId="0" fontId="7" fillId="0" borderId="0">
      <alignment/>
      <protection/>
    </xf>
    <xf numFmtId="0" fontId="1" fillId="32" borderId="9" applyNumberFormat="0" applyFont="0" applyAlignment="0" applyProtection="0"/>
  </cellStyleXfs>
  <cellXfs count="145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3" borderId="0" xfId="53" applyFont="1" applyFill="1" applyAlignment="1">
      <alignment vertical="center" wrapText="1"/>
      <protection/>
    </xf>
    <xf numFmtId="0" fontId="17" fillId="23" borderId="0" xfId="53" applyFont="1" applyFill="1" applyAlignment="1">
      <alignment vertical="center" wrapText="1"/>
      <protection/>
    </xf>
    <xf numFmtId="0" fontId="18" fillId="23" borderId="0" xfId="52" applyFont="1" applyFill="1" applyAlignment="1">
      <alignment horizontal="right" vertical="center"/>
      <protection/>
    </xf>
    <xf numFmtId="0" fontId="19" fillId="23" borderId="0" xfId="52" applyFont="1" applyFill="1" applyAlignment="1">
      <alignment horizontal="left" vertical="center"/>
      <protection/>
    </xf>
    <xf numFmtId="0" fontId="20" fillId="23" borderId="0" xfId="53" applyFont="1" applyFill="1" applyBorder="1" applyAlignment="1">
      <alignment vertical="center" wrapText="1"/>
      <protection/>
    </xf>
    <xf numFmtId="0" fontId="19" fillId="23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3" borderId="0" xfId="53" applyFont="1" applyFill="1" applyAlignment="1">
      <alignment horizontal="center" vertical="center" wrapText="1"/>
      <protection/>
    </xf>
    <xf numFmtId="0" fontId="20" fillId="23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3" borderId="0" xfId="52" applyFont="1" applyFill="1" applyAlignment="1">
      <alignment horizontal="right" vertical="center"/>
      <protection/>
    </xf>
    <xf numFmtId="0" fontId="20" fillId="23" borderId="0" xfId="52" applyFont="1" applyFill="1" applyAlignment="1">
      <alignment horizontal="right" vertical="center"/>
      <protection/>
    </xf>
    <xf numFmtId="176" fontId="21" fillId="23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3" borderId="10" xfId="52" applyNumberFormat="1" applyFont="1" applyFill="1" applyBorder="1" applyAlignment="1">
      <alignment horizontal="center" vertical="center"/>
      <protection/>
    </xf>
    <xf numFmtId="49" fontId="21" fillId="23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3" borderId="10" xfId="52" applyNumberFormat="1" applyFont="1" applyFill="1" applyBorder="1" applyAlignment="1" quotePrefix="1">
      <alignment horizontal="left" vertical="center"/>
      <protection/>
    </xf>
    <xf numFmtId="0" fontId="20" fillId="23" borderId="10" xfId="52" applyNumberFormat="1" applyFont="1" applyFill="1" applyBorder="1" applyAlignment="1" quotePrefix="1">
      <alignment horizontal="center" vertical="center"/>
      <protection/>
    </xf>
    <xf numFmtId="176" fontId="20" fillId="23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3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3" borderId="0" xfId="0" applyFont="1" applyFill="1" applyAlignment="1">
      <alignment horizontal="right" vertical="center"/>
    </xf>
    <xf numFmtId="0" fontId="19" fillId="2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3" borderId="10" xfId="52" applyNumberFormat="1" applyFont="1" applyFill="1" applyBorder="1" applyAlignment="1">
      <alignment horizontal="center" vertical="center"/>
      <protection/>
    </xf>
    <xf numFmtId="176" fontId="10" fillId="23" borderId="10" xfId="52" applyNumberFormat="1" applyFont="1" applyFill="1" applyBorder="1" applyAlignment="1">
      <alignment horizontal="left" vertical="center"/>
      <protection/>
    </xf>
    <xf numFmtId="49" fontId="12" fillId="23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/>
    </xf>
    <xf numFmtId="0" fontId="20" fillId="0" borderId="10" xfId="52" applyFont="1" applyFill="1" applyBorder="1" applyAlignment="1">
      <alignment horizontal="center" vertical="center"/>
      <protection/>
    </xf>
    <xf numFmtId="176" fontId="32" fillId="23" borderId="10" xfId="0" applyNumberFormat="1" applyFont="1" applyFill="1" applyBorder="1" applyAlignment="1">
      <alignment horizontal="left" vertical="center"/>
    </xf>
    <xf numFmtId="176" fontId="32" fillId="23" borderId="10" xfId="0" applyNumberFormat="1" applyFont="1" applyFill="1" applyBorder="1" applyAlignment="1">
      <alignment horizontal="center" vertical="center"/>
    </xf>
    <xf numFmtId="0" fontId="20" fillId="23" borderId="11" xfId="0" applyNumberFormat="1" applyFont="1" applyFill="1" applyBorder="1" applyAlignment="1">
      <alignment horizontal="left" vertical="center"/>
    </xf>
    <xf numFmtId="0" fontId="20" fillId="23" borderId="12" xfId="0" applyNumberFormat="1" applyFont="1" applyFill="1" applyBorder="1" applyAlignment="1">
      <alignment horizontal="left" vertical="center"/>
    </xf>
    <xf numFmtId="176" fontId="32" fillId="23" borderId="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176" fontId="32" fillId="23" borderId="12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12" xfId="53" applyFont="1" applyBorder="1" applyAlignment="1">
      <alignment horizontal="center" vertical="center" wrapText="1"/>
      <protection/>
    </xf>
    <xf numFmtId="4" fontId="21" fillId="0" borderId="10" xfId="53" applyNumberFormat="1" applyFont="1" applyFill="1" applyBorder="1" applyAlignment="1">
      <alignment horizontal="center" vertical="center" wrapText="1"/>
      <protection/>
    </xf>
    <xf numFmtId="0" fontId="14" fillId="0" borderId="0" xfId="52" applyFont="1" applyAlignment="1">
      <alignment horizontal="center" vertical="center"/>
      <protection/>
    </xf>
    <xf numFmtId="0" fontId="64" fillId="0" borderId="10" xfId="53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left" vertical="center"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3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76" fontId="21" fillId="23" borderId="10" xfId="0" applyNumberFormat="1" applyFont="1" applyFill="1" applyBorder="1" applyAlignment="1" quotePrefix="1">
      <alignment horizontal="center" vertical="center" wrapText="1"/>
    </xf>
    <xf numFmtId="0" fontId="20" fillId="23" borderId="11" xfId="0" applyNumberFormat="1" applyFont="1" applyFill="1" applyBorder="1" applyAlignment="1" quotePrefix="1">
      <alignment horizontal="left" vertical="center"/>
    </xf>
    <xf numFmtId="0" fontId="20" fillId="23" borderId="12" xfId="0" applyNumberFormat="1" applyFont="1" applyFill="1" applyBorder="1" applyAlignment="1" quotePrefix="1">
      <alignment horizontal="left" vertical="center"/>
    </xf>
    <xf numFmtId="176" fontId="20" fillId="23" borderId="10" xfId="0" applyNumberFormat="1" applyFont="1" applyFill="1" applyBorder="1" applyAlignment="1" quotePrefix="1">
      <alignment horizontal="center" vertical="center"/>
    </xf>
    <xf numFmtId="0" fontId="20" fillId="23" borderId="11" xfId="0" applyNumberFormat="1" applyFont="1" applyFill="1" applyBorder="1" applyAlignment="1">
      <alignment horizontal="center" vertical="center"/>
    </xf>
    <xf numFmtId="0" fontId="20" fillId="23" borderId="12" xfId="0" applyNumberFormat="1" applyFont="1" applyFill="1" applyBorder="1" applyAlignment="1">
      <alignment horizontal="center" vertical="center"/>
    </xf>
    <xf numFmtId="0" fontId="20" fillId="23" borderId="11" xfId="0" applyNumberFormat="1" applyFont="1" applyFill="1" applyBorder="1" applyAlignment="1">
      <alignment horizontal="left" vertical="center"/>
    </xf>
    <xf numFmtId="0" fontId="20" fillId="23" borderId="14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5" fillId="23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0" fontId="20" fillId="23" borderId="12" xfId="0" applyNumberFormat="1" applyFont="1" applyFill="1" applyBorder="1" applyAlignment="1">
      <alignment horizontal="left" vertical="center"/>
    </xf>
    <xf numFmtId="176" fontId="21" fillId="23" borderId="10" xfId="0" applyNumberFormat="1" applyFont="1" applyFill="1" applyBorder="1" applyAlignment="1">
      <alignment horizontal="center" vertical="center" wrapText="1"/>
    </xf>
    <xf numFmtId="0" fontId="20" fillId="23" borderId="10" xfId="0" applyNumberFormat="1" applyFont="1" applyFill="1" applyBorder="1" applyAlignment="1">
      <alignment horizontal="center" vertical="center"/>
    </xf>
    <xf numFmtId="0" fontId="20" fillId="0" borderId="10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3" borderId="0" xfId="53" applyFont="1" applyFill="1" applyAlignment="1">
      <alignment horizontal="center" vertical="center" wrapText="1"/>
      <protection/>
    </xf>
    <xf numFmtId="0" fontId="15" fillId="23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0" fontId="20" fillId="0" borderId="11" xfId="53" applyFont="1" applyBorder="1" applyAlignment="1">
      <alignment horizontal="left" vertical="center" wrapText="1"/>
      <protection/>
    </xf>
    <xf numFmtId="0" fontId="20" fillId="0" borderId="12" xfId="53" applyFont="1" applyBorder="1" applyAlignment="1">
      <alignment horizontal="left" vertical="center" wrapText="1"/>
      <protection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33" fillId="0" borderId="11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0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27" fillId="0" borderId="0" xfId="0" applyFont="1" applyAlignment="1">
      <alignment horizontal="center"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5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  <xf numFmtId="0" fontId="12" fillId="0" borderId="17" xfId="53" applyFont="1" applyFill="1" applyBorder="1" applyAlignment="1">
      <alignment horizontal="center" vertical="center" wrapText="1"/>
      <protection/>
    </xf>
    <xf numFmtId="0" fontId="48" fillId="0" borderId="18" xfId="0" applyFont="1" applyBorder="1" applyAlignment="1">
      <alignment horizontal="center"/>
    </xf>
    <xf numFmtId="0" fontId="7" fillId="0" borderId="0" xfId="79">
      <alignment/>
      <protection/>
    </xf>
    <xf numFmtId="0" fontId="7" fillId="0" borderId="19" xfId="79" applyBorder="1">
      <alignment/>
      <protection/>
    </xf>
    <xf numFmtId="0" fontId="7" fillId="0" borderId="19" xfId="79" applyBorder="1">
      <alignment/>
      <protection/>
    </xf>
    <xf numFmtId="0" fontId="49" fillId="0" borderId="20" xfId="0" applyFont="1" applyBorder="1" applyAlignment="1">
      <alignment horizontal="right" wrapText="1"/>
    </xf>
    <xf numFmtId="0" fontId="49" fillId="0" borderId="21" xfId="0" applyFont="1" applyBorder="1" applyAlignment="1">
      <alignment horizontal="right" wrapText="1"/>
    </xf>
    <xf numFmtId="0" fontId="49" fillId="0" borderId="22" xfId="0" applyFont="1" applyBorder="1" applyAlignment="1">
      <alignment horizontal="right" wrapText="1"/>
    </xf>
    <xf numFmtId="0" fontId="20" fillId="0" borderId="20" xfId="0" applyFont="1" applyBorder="1" applyAlignment="1">
      <alignment horizontal="left" wrapText="1"/>
    </xf>
    <xf numFmtId="0" fontId="20" fillId="0" borderId="21" xfId="0" applyFont="1" applyBorder="1" applyAlignment="1">
      <alignment horizontal="left" wrapText="1"/>
    </xf>
    <xf numFmtId="0" fontId="20" fillId="0" borderId="22" xfId="0" applyFont="1" applyBorder="1" applyAlignment="1">
      <alignment horizontal="left" wrapText="1"/>
    </xf>
    <xf numFmtId="0" fontId="32" fillId="0" borderId="0" xfId="0" applyFont="1" applyAlignment="1">
      <alignment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33"/>
  <sheetViews>
    <sheetView zoomScaleSheetLayoutView="100" zoomScalePageLayoutView="0" workbookViewId="0" topLeftCell="A12">
      <selection activeCell="D7" sqref="D7:D32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">
      <c r="A1" s="67" t="s">
        <v>107</v>
      </c>
    </row>
    <row r="2" spans="1:6" s="21" customFormat="1" ht="18" customHeight="1">
      <c r="A2" s="87" t="s">
        <v>94</v>
      </c>
      <c r="B2" s="88"/>
      <c r="C2" s="88"/>
      <c r="D2" s="88"/>
      <c r="E2" s="20"/>
      <c r="F2" s="20"/>
    </row>
    <row r="3" spans="1:4" ht="3" customHeight="1" hidden="1">
      <c r="A3" s="22"/>
      <c r="B3" s="22"/>
      <c r="C3" s="22"/>
      <c r="D3" s="5" t="s">
        <v>62</v>
      </c>
    </row>
    <row r="4" spans="1:6" s="52" customFormat="1" ht="15" customHeight="1">
      <c r="A4" s="6"/>
      <c r="B4" s="23"/>
      <c r="C4" s="23"/>
      <c r="D4" s="8" t="s">
        <v>1</v>
      </c>
      <c r="E4" s="51"/>
      <c r="F4" s="51"/>
    </row>
    <row r="5" spans="1:6" s="54" customFormat="1" ht="14.25" customHeight="1">
      <c r="A5" s="89" t="s">
        <v>16</v>
      </c>
      <c r="B5" s="89"/>
      <c r="C5" s="89" t="s">
        <v>17</v>
      </c>
      <c r="D5" s="89"/>
      <c r="E5" s="53"/>
      <c r="F5" s="53"/>
    </row>
    <row r="6" spans="1:6" s="54" customFormat="1" ht="14.25" customHeight="1">
      <c r="A6" s="24" t="s">
        <v>70</v>
      </c>
      <c r="B6" s="57" t="s">
        <v>69</v>
      </c>
      <c r="C6" s="24" t="s">
        <v>42</v>
      </c>
      <c r="D6" s="57" t="s">
        <v>69</v>
      </c>
      <c r="E6" s="53"/>
      <c r="F6" s="53"/>
    </row>
    <row r="7" spans="1:6" s="52" customFormat="1" ht="14.25" customHeight="1">
      <c r="A7" s="29" t="s">
        <v>63</v>
      </c>
      <c r="B7" s="34">
        <v>180.78</v>
      </c>
      <c r="C7" s="31" t="s">
        <v>18</v>
      </c>
      <c r="D7" s="34">
        <v>116.79</v>
      </c>
      <c r="E7" s="51"/>
      <c r="F7" s="51"/>
    </row>
    <row r="8" spans="1:6" s="52" customFormat="1" ht="14.25" customHeight="1">
      <c r="A8" s="33" t="s">
        <v>64</v>
      </c>
      <c r="B8" s="34"/>
      <c r="C8" s="31" t="s">
        <v>20</v>
      </c>
      <c r="D8" s="34"/>
      <c r="E8" s="51"/>
      <c r="F8" s="51"/>
    </row>
    <row r="9" spans="1:6" s="52" customFormat="1" ht="14.25" customHeight="1">
      <c r="A9" s="33" t="s">
        <v>65</v>
      </c>
      <c r="B9" s="34"/>
      <c r="C9" s="31" t="s">
        <v>21</v>
      </c>
      <c r="D9" s="34"/>
      <c r="E9" s="51"/>
      <c r="F9" s="51"/>
    </row>
    <row r="10" spans="1:6" s="52" customFormat="1" ht="14.25" customHeight="1">
      <c r="A10" s="33" t="s">
        <v>66</v>
      </c>
      <c r="B10" s="34"/>
      <c r="C10" s="31" t="s">
        <v>22</v>
      </c>
      <c r="D10" s="34"/>
      <c r="E10" s="51"/>
      <c r="F10" s="51"/>
    </row>
    <row r="11" spans="1:6" s="52" customFormat="1" ht="14.25" customHeight="1">
      <c r="A11" s="33" t="s">
        <v>67</v>
      </c>
      <c r="B11" s="34"/>
      <c r="C11" s="31" t="s">
        <v>23</v>
      </c>
      <c r="D11" s="34"/>
      <c r="E11" s="51"/>
      <c r="F11" s="51"/>
    </row>
    <row r="12" spans="1:6" s="52" customFormat="1" ht="14.25" customHeight="1">
      <c r="A12" s="33" t="s">
        <v>68</v>
      </c>
      <c r="B12" s="34"/>
      <c r="C12" s="31" t="s">
        <v>24</v>
      </c>
      <c r="D12" s="34"/>
      <c r="E12" s="51"/>
      <c r="F12" s="51"/>
    </row>
    <row r="13" spans="1:6" s="52" customFormat="1" ht="14.25" customHeight="1">
      <c r="A13" s="31"/>
      <c r="B13" s="34"/>
      <c r="C13" s="31" t="s">
        <v>25</v>
      </c>
      <c r="D13" s="34"/>
      <c r="E13" s="51"/>
      <c r="F13" s="51"/>
    </row>
    <row r="14" spans="1:6" s="52" customFormat="1" ht="14.25" customHeight="1">
      <c r="A14" s="31"/>
      <c r="B14" s="34"/>
      <c r="C14" s="31" t="s">
        <v>26</v>
      </c>
      <c r="D14" s="34">
        <v>46.09</v>
      </c>
      <c r="E14" s="51"/>
      <c r="F14" s="51"/>
    </row>
    <row r="15" spans="1:6" s="52" customFormat="1" ht="14.25" customHeight="1">
      <c r="A15" s="31"/>
      <c r="B15" s="34"/>
      <c r="C15" s="31" t="s">
        <v>27</v>
      </c>
      <c r="D15" s="34">
        <v>10.9</v>
      </c>
      <c r="E15" s="51"/>
      <c r="F15" s="51"/>
    </row>
    <row r="16" spans="1:6" s="52" customFormat="1" ht="14.25" customHeight="1">
      <c r="A16" s="31"/>
      <c r="B16" s="34"/>
      <c r="C16" s="29" t="s">
        <v>28</v>
      </c>
      <c r="D16" s="34"/>
      <c r="E16" s="51"/>
      <c r="F16" s="51"/>
    </row>
    <row r="17" spans="1:6" s="52" customFormat="1" ht="14.25" customHeight="1">
      <c r="A17" s="31"/>
      <c r="B17" s="70"/>
      <c r="C17" s="29" t="s">
        <v>29</v>
      </c>
      <c r="D17" s="34"/>
      <c r="E17" s="51"/>
      <c r="F17" s="51"/>
    </row>
    <row r="18" spans="1:6" s="52" customFormat="1" ht="14.25" customHeight="1">
      <c r="A18" s="31"/>
      <c r="B18" s="34"/>
      <c r="C18" s="29" t="s">
        <v>30</v>
      </c>
      <c r="D18" s="34"/>
      <c r="E18" s="51"/>
      <c r="F18" s="51"/>
    </row>
    <row r="19" spans="1:6" s="52" customFormat="1" ht="14.25" customHeight="1">
      <c r="A19" s="31"/>
      <c r="B19" s="34"/>
      <c r="C19" s="29" t="s">
        <v>31</v>
      </c>
      <c r="D19" s="34"/>
      <c r="E19" s="51"/>
      <c r="F19" s="51"/>
    </row>
    <row r="20" spans="1:6" s="52" customFormat="1" ht="14.25" customHeight="1">
      <c r="A20" s="29"/>
      <c r="B20" s="34"/>
      <c r="C20" s="29" t="s">
        <v>32</v>
      </c>
      <c r="D20" s="34"/>
      <c r="E20" s="51"/>
      <c r="F20" s="51"/>
    </row>
    <row r="21" spans="1:6" s="52" customFormat="1" ht="14.25" customHeight="1">
      <c r="A21" s="29"/>
      <c r="B21" s="34"/>
      <c r="C21" s="29" t="s">
        <v>33</v>
      </c>
      <c r="D21" s="34"/>
      <c r="E21" s="51"/>
      <c r="F21" s="51"/>
    </row>
    <row r="22" spans="1:6" s="52" customFormat="1" ht="14.25" customHeight="1">
      <c r="A22" s="29"/>
      <c r="B22" s="34"/>
      <c r="C22" s="29" t="s">
        <v>34</v>
      </c>
      <c r="D22" s="34"/>
      <c r="E22" s="51"/>
      <c r="F22" s="51"/>
    </row>
    <row r="23" spans="1:6" s="52" customFormat="1" ht="14.25" customHeight="1">
      <c r="A23" s="35"/>
      <c r="B23" s="34"/>
      <c r="C23" s="29" t="s">
        <v>35</v>
      </c>
      <c r="D23" s="34"/>
      <c r="E23" s="51"/>
      <c r="F23" s="51"/>
    </row>
    <row r="24" spans="1:6" s="52" customFormat="1" ht="14.25" customHeight="1">
      <c r="A24" s="35"/>
      <c r="B24" s="34"/>
      <c r="C24" s="29" t="s">
        <v>36</v>
      </c>
      <c r="D24" s="34"/>
      <c r="E24" s="51"/>
      <c r="F24" s="51"/>
    </row>
    <row r="25" spans="1:6" s="52" customFormat="1" ht="14.25" customHeight="1">
      <c r="A25" s="35"/>
      <c r="B25" s="34"/>
      <c r="C25" s="29" t="s">
        <v>37</v>
      </c>
      <c r="D25" s="34">
        <v>7</v>
      </c>
      <c r="E25" s="51"/>
      <c r="F25" s="51"/>
    </row>
    <row r="26" spans="1:6" s="52" customFormat="1" ht="14.25" customHeight="1">
      <c r="A26" s="35"/>
      <c r="B26" s="34"/>
      <c r="C26" s="29" t="s">
        <v>38</v>
      </c>
      <c r="D26" s="34"/>
      <c r="E26" s="51"/>
      <c r="F26" s="51"/>
    </row>
    <row r="27" spans="1:6" s="52" customFormat="1" ht="14.25" customHeight="1">
      <c r="A27" s="35"/>
      <c r="B27" s="34"/>
      <c r="C27" s="29" t="s">
        <v>39</v>
      </c>
      <c r="D27" s="34"/>
      <c r="E27" s="51"/>
      <c r="F27" s="51"/>
    </row>
    <row r="28" spans="1:6" s="52" customFormat="1" ht="14.25" customHeight="1">
      <c r="A28" s="35"/>
      <c r="B28" s="34"/>
      <c r="C28" s="29" t="s">
        <v>40</v>
      </c>
      <c r="D28" s="34"/>
      <c r="E28" s="51"/>
      <c r="F28" s="51"/>
    </row>
    <row r="29" spans="1:6" s="52" customFormat="1" ht="14.25" customHeight="1">
      <c r="A29" s="65" t="s">
        <v>98</v>
      </c>
      <c r="B29" s="34">
        <v>180.78</v>
      </c>
      <c r="C29" s="65" t="s">
        <v>101</v>
      </c>
      <c r="D29" s="34">
        <f>SUM(D7:D28)</f>
        <v>180.78</v>
      </c>
      <c r="E29" s="51"/>
      <c r="F29" s="51"/>
    </row>
    <row r="30" spans="1:6" s="52" customFormat="1" ht="14.25" customHeight="1">
      <c r="A30" s="35" t="s">
        <v>99</v>
      </c>
      <c r="B30" s="34"/>
      <c r="C30" s="35" t="s">
        <v>102</v>
      </c>
      <c r="D30" s="34"/>
      <c r="E30" s="51"/>
      <c r="F30" s="51"/>
    </row>
    <row r="31" spans="1:6" s="52" customFormat="1" ht="14.25" customHeight="1">
      <c r="A31" s="35" t="s">
        <v>100</v>
      </c>
      <c r="B31" s="34"/>
      <c r="C31" s="35" t="s">
        <v>103</v>
      </c>
      <c r="D31" s="34"/>
      <c r="E31" s="51"/>
      <c r="F31" s="51"/>
    </row>
    <row r="32" spans="1:6" s="52" customFormat="1" ht="14.25" customHeight="1">
      <c r="A32" s="24" t="s">
        <v>41</v>
      </c>
      <c r="B32" s="34">
        <v>180.78</v>
      </c>
      <c r="C32" s="24" t="s">
        <v>41</v>
      </c>
      <c r="D32" s="65">
        <v>180.78</v>
      </c>
      <c r="E32" s="51"/>
      <c r="F32" s="51"/>
    </row>
    <row r="33" spans="1:4" ht="29.25" customHeight="1">
      <c r="A33" s="90"/>
      <c r="B33" s="91"/>
      <c r="C33" s="91"/>
      <c r="D33" s="91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1" max="1" width="32.125" style="0" bestFit="1" customWidth="1"/>
    <col min="2" max="2" width="10.875" style="0" customWidth="1"/>
    <col min="3" max="3" width="16.75390625" style="0" customWidth="1"/>
    <col min="4" max="4" width="14.375" style="0" customWidth="1"/>
    <col min="5" max="5" width="14.625" style="0" customWidth="1"/>
    <col min="6" max="6" width="16.00390625" style="0" customWidth="1"/>
  </cols>
  <sheetData>
    <row r="1" ht="15">
      <c r="A1" s="144" t="s">
        <v>173</v>
      </c>
    </row>
    <row r="2" spans="1:6" ht="21" thickBot="1">
      <c r="A2" s="134" t="s">
        <v>170</v>
      </c>
      <c r="B2" s="134"/>
      <c r="C2" s="134"/>
      <c r="D2" s="134"/>
      <c r="E2" s="134"/>
      <c r="F2" s="134"/>
    </row>
    <row r="3" spans="1:6" ht="30.75" customHeight="1" thickBot="1">
      <c r="A3" s="141" t="s">
        <v>171</v>
      </c>
      <c r="B3" s="142"/>
      <c r="C3" s="143"/>
      <c r="D3" s="138" t="s">
        <v>172</v>
      </c>
      <c r="E3" s="139"/>
      <c r="F3" s="140"/>
    </row>
    <row r="4" spans="1:6" ht="15.75" thickBot="1">
      <c r="A4" s="136" t="s">
        <v>174</v>
      </c>
      <c r="B4" s="136" t="s">
        <v>175</v>
      </c>
      <c r="C4" s="136"/>
      <c r="D4" s="136"/>
      <c r="E4" s="136"/>
      <c r="F4" s="136"/>
    </row>
    <row r="5" spans="1:6" ht="15.75" thickBot="1">
      <c r="A5" s="136"/>
      <c r="B5" s="137" t="s">
        <v>176</v>
      </c>
      <c r="C5" s="137" t="s">
        <v>177</v>
      </c>
      <c r="D5" s="137" t="s">
        <v>178</v>
      </c>
      <c r="E5" s="137" t="s">
        <v>179</v>
      </c>
      <c r="F5" s="137" t="s">
        <v>180</v>
      </c>
    </row>
    <row r="6" spans="1:6" ht="15.75" thickBot="1">
      <c r="A6" s="137" t="s">
        <v>181</v>
      </c>
      <c r="B6" s="137">
        <v>180.78</v>
      </c>
      <c r="C6" s="137">
        <v>180.78</v>
      </c>
      <c r="D6" s="137"/>
      <c r="E6" s="137"/>
      <c r="F6" s="137"/>
    </row>
    <row r="7" spans="1:6" ht="15.75" thickBot="1">
      <c r="A7" s="137" t="s">
        <v>182</v>
      </c>
      <c r="B7" s="137">
        <v>86.05</v>
      </c>
      <c r="C7" s="137">
        <v>86.05</v>
      </c>
      <c r="D7" s="137"/>
      <c r="E7" s="137"/>
      <c r="F7" s="137"/>
    </row>
    <row r="8" spans="1:6" ht="15.75" thickBot="1">
      <c r="A8" s="137" t="s">
        <v>183</v>
      </c>
      <c r="B8" s="137">
        <v>39.14</v>
      </c>
      <c r="C8" s="137">
        <v>39.14</v>
      </c>
      <c r="D8" s="137"/>
      <c r="E8" s="137"/>
      <c r="F8" s="137"/>
    </row>
    <row r="9" spans="1:6" ht="15.75" thickBot="1">
      <c r="A9" s="137" t="s">
        <v>184</v>
      </c>
      <c r="B9" s="137"/>
      <c r="C9" s="137"/>
      <c r="D9" s="137"/>
      <c r="E9" s="137"/>
      <c r="F9" s="137"/>
    </row>
    <row r="10" spans="1:6" ht="15.75" thickBot="1">
      <c r="A10" s="137" t="s">
        <v>185</v>
      </c>
      <c r="B10" s="137"/>
      <c r="C10" s="137"/>
      <c r="D10" s="137"/>
      <c r="E10" s="137"/>
      <c r="F10" s="137"/>
    </row>
    <row r="11" spans="1:6" ht="15.75" thickBot="1">
      <c r="A11" s="137" t="s">
        <v>186</v>
      </c>
      <c r="B11" s="137">
        <v>10.47</v>
      </c>
      <c r="C11" s="137">
        <v>10.47</v>
      </c>
      <c r="D11" s="137"/>
      <c r="E11" s="137"/>
      <c r="F11" s="137"/>
    </row>
    <row r="12" spans="1:9" ht="15.75" thickBot="1">
      <c r="A12" s="137" t="s">
        <v>187</v>
      </c>
      <c r="B12" s="137"/>
      <c r="C12" s="137"/>
      <c r="D12" s="137"/>
      <c r="E12" s="137"/>
      <c r="F12" s="137"/>
      <c r="I12" s="135"/>
    </row>
    <row r="13" spans="1:6" ht="15.75" thickBot="1">
      <c r="A13" s="137" t="s">
        <v>188</v>
      </c>
      <c r="B13" s="137"/>
      <c r="C13" s="137"/>
      <c r="D13" s="137"/>
      <c r="E13" s="137"/>
      <c r="F13" s="137"/>
    </row>
    <row r="14" spans="1:6" ht="15.75" thickBot="1">
      <c r="A14" s="137" t="s">
        <v>189</v>
      </c>
      <c r="B14" s="137"/>
      <c r="C14" s="137"/>
      <c r="D14" s="137"/>
      <c r="E14" s="137"/>
      <c r="F14" s="137"/>
    </row>
    <row r="15" spans="1:6" ht="15.75" thickBot="1">
      <c r="A15" s="137" t="s">
        <v>190</v>
      </c>
      <c r="B15" s="137">
        <v>45.12</v>
      </c>
      <c r="C15" s="137">
        <v>45.12</v>
      </c>
      <c r="D15" s="137"/>
      <c r="E15" s="137"/>
      <c r="F15" s="137"/>
    </row>
    <row r="16" spans="1:6" ht="15.75" thickBot="1">
      <c r="A16" s="137" t="s">
        <v>191</v>
      </c>
      <c r="B16" s="137"/>
      <c r="C16" s="137"/>
      <c r="D16" s="137"/>
      <c r="E16" s="137"/>
      <c r="F16" s="137"/>
    </row>
    <row r="17" spans="1:6" ht="15.75" thickBot="1">
      <c r="A17" s="137" t="s">
        <v>192</v>
      </c>
      <c r="B17" s="137"/>
      <c r="C17" s="137"/>
      <c r="D17" s="137"/>
      <c r="E17" s="137"/>
      <c r="F17" s="137"/>
    </row>
    <row r="18" spans="1:6" ht="15.75" thickBot="1">
      <c r="A18" s="137" t="s">
        <v>193</v>
      </c>
      <c r="B18" s="137"/>
      <c r="C18" s="137"/>
      <c r="D18" s="137"/>
      <c r="E18" s="137"/>
      <c r="F18" s="137"/>
    </row>
  </sheetData>
  <sheetProtection/>
  <mergeCells count="5">
    <mergeCell ref="A3:C3"/>
    <mergeCell ref="D3:F3"/>
    <mergeCell ref="A4:A5"/>
    <mergeCell ref="B4:F4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60" zoomScalePageLayoutView="0" workbookViewId="0" topLeftCell="A1">
      <selection activeCell="E20" sqref="E20"/>
    </sheetView>
  </sheetViews>
  <sheetFormatPr defaultColWidth="9.00390625" defaultRowHeight="14.25"/>
  <cols>
    <col min="1" max="1" width="4.625" style="39" customWidth="1"/>
    <col min="2" max="2" width="10.25390625" style="39" customWidth="1"/>
    <col min="3" max="3" width="27.875" style="39" customWidth="1"/>
    <col min="4" max="10" width="13.625" style="39" customWidth="1"/>
    <col min="11" max="16384" width="9.00390625" style="39" customWidth="1"/>
  </cols>
  <sheetData>
    <row r="1" spans="1:8" s="52" customFormat="1" ht="20.25" customHeight="1">
      <c r="A1" s="67" t="s">
        <v>108</v>
      </c>
      <c r="G1" s="51"/>
      <c r="H1" s="51"/>
    </row>
    <row r="2" spans="1:10" s="49" customFormat="1" ht="22.5">
      <c r="A2" s="100" t="s">
        <v>95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5" hidden="1">
      <c r="A3" s="38"/>
      <c r="B3" s="38"/>
      <c r="C3" s="38"/>
      <c r="D3" s="38"/>
      <c r="E3" s="38"/>
      <c r="F3" s="38"/>
      <c r="G3" s="38"/>
      <c r="H3" s="38"/>
      <c r="I3" s="38"/>
      <c r="J3" s="5" t="s">
        <v>61</v>
      </c>
    </row>
    <row r="4" spans="1:10" s="42" customFormat="1" ht="13.5">
      <c r="A4" s="6"/>
      <c r="B4" s="40"/>
      <c r="C4" s="40"/>
      <c r="D4" s="40"/>
      <c r="E4" s="40"/>
      <c r="F4" s="41"/>
      <c r="G4" s="40"/>
      <c r="H4" s="40"/>
      <c r="I4" s="40"/>
      <c r="J4" s="8" t="s">
        <v>1</v>
      </c>
    </row>
    <row r="5" spans="1:11" s="44" customFormat="1" ht="22.5" customHeight="1">
      <c r="A5" s="102" t="s">
        <v>71</v>
      </c>
      <c r="B5" s="92"/>
      <c r="C5" s="92"/>
      <c r="D5" s="92" t="s">
        <v>53</v>
      </c>
      <c r="E5" s="103" t="s">
        <v>57</v>
      </c>
      <c r="F5" s="92" t="s">
        <v>54</v>
      </c>
      <c r="G5" s="92" t="s">
        <v>55</v>
      </c>
      <c r="H5" s="92" t="s">
        <v>58</v>
      </c>
      <c r="I5" s="92" t="s">
        <v>59</v>
      </c>
      <c r="J5" s="92" t="s">
        <v>56</v>
      </c>
      <c r="K5" s="43"/>
    </row>
    <row r="6" spans="1:11" s="44" customFormat="1" ht="22.5" customHeight="1">
      <c r="A6" s="105" t="s">
        <v>60</v>
      </c>
      <c r="B6" s="92"/>
      <c r="C6" s="92" t="s">
        <v>5</v>
      </c>
      <c r="D6" s="92"/>
      <c r="E6" s="103"/>
      <c r="F6" s="92"/>
      <c r="G6" s="92"/>
      <c r="H6" s="92"/>
      <c r="I6" s="92"/>
      <c r="J6" s="92"/>
      <c r="K6" s="43"/>
    </row>
    <row r="7" spans="1:11" s="44" customFormat="1" ht="22.5" customHeight="1">
      <c r="A7" s="92"/>
      <c r="B7" s="92"/>
      <c r="C7" s="92"/>
      <c r="D7" s="92"/>
      <c r="E7" s="103"/>
      <c r="F7" s="92"/>
      <c r="G7" s="92"/>
      <c r="H7" s="92"/>
      <c r="I7" s="92"/>
      <c r="J7" s="92"/>
      <c r="K7" s="43"/>
    </row>
    <row r="8" spans="1:11" s="42" customFormat="1" ht="22.5" customHeight="1">
      <c r="A8" s="95" t="s">
        <v>52</v>
      </c>
      <c r="B8" s="95"/>
      <c r="C8" s="95"/>
      <c r="D8" s="45">
        <f>E8</f>
        <v>180.78</v>
      </c>
      <c r="E8" s="45">
        <f>E9+E13+E19+E21</f>
        <v>180.78</v>
      </c>
      <c r="F8" s="45"/>
      <c r="G8" s="45"/>
      <c r="H8" s="45"/>
      <c r="I8" s="45"/>
      <c r="J8" s="45"/>
      <c r="K8" s="46"/>
    </row>
    <row r="9" spans="1:11" s="42" customFormat="1" ht="22.5" customHeight="1">
      <c r="A9" s="93">
        <v>201</v>
      </c>
      <c r="B9" s="94"/>
      <c r="C9" s="71" t="s">
        <v>122</v>
      </c>
      <c r="D9" s="45">
        <f aca="true" t="shared" si="0" ref="D9:D22">E9</f>
        <v>116.79</v>
      </c>
      <c r="E9" s="45">
        <f>E10</f>
        <v>116.79</v>
      </c>
      <c r="F9" s="45"/>
      <c r="G9" s="45"/>
      <c r="H9" s="45"/>
      <c r="I9" s="45"/>
      <c r="J9" s="45"/>
      <c r="K9" s="46"/>
    </row>
    <row r="10" spans="1:11" s="42" customFormat="1" ht="22.5" customHeight="1">
      <c r="A10" s="93">
        <v>20136</v>
      </c>
      <c r="B10" s="94"/>
      <c r="C10" s="72" t="s">
        <v>123</v>
      </c>
      <c r="D10" s="45">
        <f t="shared" si="0"/>
        <v>116.79</v>
      </c>
      <c r="E10" s="45">
        <f>E11+E12</f>
        <v>116.79</v>
      </c>
      <c r="F10" s="45"/>
      <c r="G10" s="45"/>
      <c r="H10" s="45"/>
      <c r="I10" s="45"/>
      <c r="J10" s="45"/>
      <c r="K10" s="46"/>
    </row>
    <row r="11" spans="1:11" s="42" customFormat="1" ht="22.5" customHeight="1">
      <c r="A11" s="106">
        <v>2013601</v>
      </c>
      <c r="B11" s="106"/>
      <c r="C11" s="72" t="s">
        <v>124</v>
      </c>
      <c r="D11" s="45">
        <f t="shared" si="0"/>
        <v>91.29</v>
      </c>
      <c r="E11" s="45">
        <v>91.29</v>
      </c>
      <c r="F11" s="45"/>
      <c r="G11" s="45"/>
      <c r="H11" s="45"/>
      <c r="I11" s="45"/>
      <c r="J11" s="45"/>
      <c r="K11" s="46"/>
    </row>
    <row r="12" spans="1:11" s="42" customFormat="1" ht="22.5" customHeight="1">
      <c r="A12" s="106">
        <v>2013699</v>
      </c>
      <c r="B12" s="106"/>
      <c r="C12" s="72" t="s">
        <v>123</v>
      </c>
      <c r="D12" s="45">
        <f t="shared" si="0"/>
        <v>25.5</v>
      </c>
      <c r="E12" s="45">
        <v>25.5</v>
      </c>
      <c r="F12" s="45"/>
      <c r="G12" s="45"/>
      <c r="H12" s="45"/>
      <c r="I12" s="45"/>
      <c r="J12" s="45"/>
      <c r="K12" s="46"/>
    </row>
    <row r="13" spans="1:11" s="42" customFormat="1" ht="22.5" customHeight="1">
      <c r="A13" s="98">
        <v>208</v>
      </c>
      <c r="B13" s="104"/>
      <c r="C13" s="71" t="s">
        <v>125</v>
      </c>
      <c r="D13" s="45">
        <f t="shared" si="0"/>
        <v>46.09</v>
      </c>
      <c r="E13" s="45">
        <f>E14+E17</f>
        <v>46.09</v>
      </c>
      <c r="F13" s="45"/>
      <c r="G13" s="45"/>
      <c r="H13" s="45"/>
      <c r="I13" s="45"/>
      <c r="J13" s="45"/>
      <c r="K13" s="46"/>
    </row>
    <row r="14" spans="1:11" s="42" customFormat="1" ht="22.5" customHeight="1">
      <c r="A14" s="98">
        <v>20805</v>
      </c>
      <c r="B14" s="104"/>
      <c r="C14" s="72" t="s">
        <v>126</v>
      </c>
      <c r="D14" s="45">
        <f t="shared" si="0"/>
        <v>41.63</v>
      </c>
      <c r="E14" s="45">
        <f>E15+E16</f>
        <v>41.63</v>
      </c>
      <c r="F14" s="45"/>
      <c r="G14" s="45"/>
      <c r="H14" s="45"/>
      <c r="I14" s="45"/>
      <c r="J14" s="45"/>
      <c r="K14" s="46"/>
    </row>
    <row r="15" spans="1:11" s="42" customFormat="1" ht="22.5" customHeight="1">
      <c r="A15" s="96">
        <v>2080501</v>
      </c>
      <c r="B15" s="97"/>
      <c r="C15" s="72" t="s">
        <v>127</v>
      </c>
      <c r="D15" s="45">
        <f t="shared" si="0"/>
        <v>30.28</v>
      </c>
      <c r="E15" s="45">
        <v>30.28</v>
      </c>
      <c r="F15" s="45"/>
      <c r="G15" s="45"/>
      <c r="H15" s="45"/>
      <c r="I15" s="45"/>
      <c r="J15" s="45"/>
      <c r="K15" s="46"/>
    </row>
    <row r="16" spans="1:11" s="42" customFormat="1" ht="22.5" customHeight="1">
      <c r="A16" s="73"/>
      <c r="B16" s="74">
        <v>2080505</v>
      </c>
      <c r="C16" s="78" t="s">
        <v>134</v>
      </c>
      <c r="D16" s="45">
        <f t="shared" si="0"/>
        <v>11.35</v>
      </c>
      <c r="E16" s="45">
        <v>11.35</v>
      </c>
      <c r="F16" s="45"/>
      <c r="G16" s="45"/>
      <c r="H16" s="45"/>
      <c r="I16" s="45"/>
      <c r="J16" s="45"/>
      <c r="K16" s="46"/>
    </row>
    <row r="17" spans="1:11" s="42" customFormat="1" ht="22.5" customHeight="1">
      <c r="A17" s="98">
        <v>20808</v>
      </c>
      <c r="B17" s="99"/>
      <c r="C17" s="75" t="s">
        <v>128</v>
      </c>
      <c r="D17" s="45">
        <f t="shared" si="0"/>
        <v>4.46</v>
      </c>
      <c r="E17" s="45">
        <f>E18</f>
        <v>4.46</v>
      </c>
      <c r="F17" s="45"/>
      <c r="G17" s="45"/>
      <c r="H17" s="45"/>
      <c r="I17" s="45"/>
      <c r="J17" s="45"/>
      <c r="K17" s="46"/>
    </row>
    <row r="18" spans="1:11" s="42" customFormat="1" ht="22.5" customHeight="1">
      <c r="A18" s="96">
        <v>2080899</v>
      </c>
      <c r="B18" s="97"/>
      <c r="C18" s="76" t="s">
        <v>129</v>
      </c>
      <c r="D18" s="45">
        <f t="shared" si="0"/>
        <v>4.46</v>
      </c>
      <c r="E18" s="45">
        <v>4.46</v>
      </c>
      <c r="F18" s="45"/>
      <c r="G18" s="45"/>
      <c r="H18" s="45"/>
      <c r="I18" s="45"/>
      <c r="J18" s="45"/>
      <c r="K18" s="46"/>
    </row>
    <row r="19" spans="1:11" s="42" customFormat="1" ht="22.5" customHeight="1">
      <c r="A19" s="98">
        <v>210</v>
      </c>
      <c r="B19" s="104"/>
      <c r="C19" s="77" t="s">
        <v>130</v>
      </c>
      <c r="D19" s="45">
        <f t="shared" si="0"/>
        <v>10.9</v>
      </c>
      <c r="E19" s="45">
        <f>E20</f>
        <v>10.9</v>
      </c>
      <c r="F19" s="45"/>
      <c r="G19" s="45"/>
      <c r="H19" s="45"/>
      <c r="I19" s="45"/>
      <c r="J19" s="45"/>
      <c r="K19" s="46"/>
    </row>
    <row r="20" spans="1:11" s="42" customFormat="1" ht="22.5" customHeight="1">
      <c r="A20" s="98">
        <v>2100501</v>
      </c>
      <c r="B20" s="104"/>
      <c r="C20" s="72" t="s">
        <v>131</v>
      </c>
      <c r="D20" s="45">
        <f t="shared" si="0"/>
        <v>10.9</v>
      </c>
      <c r="E20" s="45">
        <v>10.9</v>
      </c>
      <c r="F20" s="45"/>
      <c r="G20" s="45"/>
      <c r="H20" s="45"/>
      <c r="I20" s="45"/>
      <c r="J20" s="45"/>
      <c r="K20" s="46"/>
    </row>
    <row r="21" spans="1:11" s="42" customFormat="1" ht="22.5" customHeight="1">
      <c r="A21" s="98">
        <v>221</v>
      </c>
      <c r="B21" s="104"/>
      <c r="C21" s="71" t="s">
        <v>132</v>
      </c>
      <c r="D21" s="45">
        <f t="shared" si="0"/>
        <v>7</v>
      </c>
      <c r="E21" s="45">
        <f>E22</f>
        <v>7</v>
      </c>
      <c r="F21" s="45"/>
      <c r="G21" s="45"/>
      <c r="H21" s="45"/>
      <c r="I21" s="45"/>
      <c r="J21" s="45"/>
      <c r="K21" s="46"/>
    </row>
    <row r="22" spans="1:11" s="42" customFormat="1" ht="22.5" customHeight="1">
      <c r="A22" s="98">
        <v>2210201</v>
      </c>
      <c r="B22" s="104"/>
      <c r="C22" s="72" t="s">
        <v>133</v>
      </c>
      <c r="D22" s="45">
        <f t="shared" si="0"/>
        <v>7</v>
      </c>
      <c r="E22" s="45">
        <v>7</v>
      </c>
      <c r="F22" s="45"/>
      <c r="G22" s="45"/>
      <c r="H22" s="45"/>
      <c r="I22" s="45"/>
      <c r="J22" s="45"/>
      <c r="K22" s="46"/>
    </row>
    <row r="23" ht="15">
      <c r="A23" s="50"/>
    </row>
    <row r="24" ht="15">
      <c r="A24" s="50"/>
    </row>
  </sheetData>
  <sheetProtection/>
  <mergeCells count="25">
    <mergeCell ref="A20:B20"/>
    <mergeCell ref="A21:B21"/>
    <mergeCell ref="A22:B22"/>
    <mergeCell ref="A6:B7"/>
    <mergeCell ref="A11:B11"/>
    <mergeCell ref="A12:B12"/>
    <mergeCell ref="A13:B13"/>
    <mergeCell ref="A14:B14"/>
    <mergeCell ref="A19:B19"/>
    <mergeCell ref="A10:B10"/>
    <mergeCell ref="A2:J2"/>
    <mergeCell ref="J5:J7"/>
    <mergeCell ref="G5:G7"/>
    <mergeCell ref="A5:C5"/>
    <mergeCell ref="E5:E7"/>
    <mergeCell ref="H5:H7"/>
    <mergeCell ref="I5:I7"/>
    <mergeCell ref="C6:C7"/>
    <mergeCell ref="F5:F7"/>
    <mergeCell ref="D5:D7"/>
    <mergeCell ref="A9:B9"/>
    <mergeCell ref="A8:C8"/>
    <mergeCell ref="A18:B18"/>
    <mergeCell ref="A17:B17"/>
    <mergeCell ref="A15:B15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G25" sqref="G25"/>
    </sheetView>
  </sheetViews>
  <sheetFormatPr defaultColWidth="9.00390625" defaultRowHeight="14.25"/>
  <cols>
    <col min="1" max="1" width="5.625" style="39" customWidth="1"/>
    <col min="2" max="2" width="12.00390625" style="39" customWidth="1"/>
    <col min="3" max="3" width="25.25390625" style="39" customWidth="1"/>
    <col min="4" max="4" width="14.375" style="39" customWidth="1"/>
    <col min="5" max="9" width="14.625" style="39" customWidth="1"/>
    <col min="10" max="10" width="9.00390625" style="39" customWidth="1"/>
    <col min="11" max="11" width="12.625" style="39" customWidth="1"/>
    <col min="12" max="16384" width="9.00390625" style="39" customWidth="1"/>
  </cols>
  <sheetData>
    <row r="1" spans="1:8" s="52" customFormat="1" ht="23.25" customHeight="1">
      <c r="A1" s="67" t="s">
        <v>113</v>
      </c>
      <c r="G1" s="51"/>
      <c r="H1" s="51"/>
    </row>
    <row r="2" spans="1:9" s="37" customFormat="1" ht="22.5">
      <c r="A2" s="100" t="s">
        <v>117</v>
      </c>
      <c r="B2" s="101"/>
      <c r="C2" s="101"/>
      <c r="D2" s="101"/>
      <c r="E2" s="101"/>
      <c r="F2" s="101"/>
      <c r="G2" s="101"/>
      <c r="H2" s="101"/>
      <c r="I2" s="101"/>
    </row>
    <row r="3" spans="1:9" ht="15" hidden="1">
      <c r="A3" s="38"/>
      <c r="B3" s="38"/>
      <c r="C3" s="38"/>
      <c r="D3" s="38"/>
      <c r="E3" s="38"/>
      <c r="F3" s="38"/>
      <c r="G3" s="38"/>
      <c r="H3" s="38"/>
      <c r="I3" s="5" t="s">
        <v>44</v>
      </c>
    </row>
    <row r="4" spans="1:9" s="42" customFormat="1" ht="13.5">
      <c r="A4" s="6"/>
      <c r="B4" s="40"/>
      <c r="C4" s="40"/>
      <c r="D4" s="40"/>
      <c r="E4" s="40"/>
      <c r="F4" s="41"/>
      <c r="G4" s="40"/>
      <c r="H4" s="40"/>
      <c r="I4" s="8" t="s">
        <v>45</v>
      </c>
    </row>
    <row r="5" spans="1:10" s="44" customFormat="1" ht="22.5" customHeight="1">
      <c r="A5" s="102" t="s">
        <v>71</v>
      </c>
      <c r="B5" s="92"/>
      <c r="C5" s="92"/>
      <c r="D5" s="92" t="s">
        <v>46</v>
      </c>
      <c r="E5" s="92" t="s">
        <v>47</v>
      </c>
      <c r="F5" s="92" t="s">
        <v>13</v>
      </c>
      <c r="G5" s="92" t="s">
        <v>48</v>
      </c>
      <c r="H5" s="105" t="s">
        <v>49</v>
      </c>
      <c r="I5" s="92" t="s">
        <v>50</v>
      </c>
      <c r="J5" s="43"/>
    </row>
    <row r="6" spans="1:10" s="44" customFormat="1" ht="22.5" customHeight="1">
      <c r="A6" s="105" t="s">
        <v>51</v>
      </c>
      <c r="B6" s="92"/>
      <c r="C6" s="92" t="s">
        <v>5</v>
      </c>
      <c r="D6" s="92"/>
      <c r="E6" s="92"/>
      <c r="F6" s="92"/>
      <c r="G6" s="92"/>
      <c r="H6" s="92"/>
      <c r="I6" s="92"/>
      <c r="J6" s="43"/>
    </row>
    <row r="7" spans="1:10" s="44" customFormat="1" ht="22.5" customHeight="1">
      <c r="A7" s="92"/>
      <c r="B7" s="92"/>
      <c r="C7" s="92"/>
      <c r="D7" s="92"/>
      <c r="E7" s="92"/>
      <c r="F7" s="92"/>
      <c r="G7" s="92"/>
      <c r="H7" s="92"/>
      <c r="I7" s="92"/>
      <c r="J7" s="43"/>
    </row>
    <row r="8" spans="1:10" s="42" customFormat="1" ht="22.5" customHeight="1">
      <c r="A8" s="95" t="s">
        <v>52</v>
      </c>
      <c r="B8" s="95"/>
      <c r="C8" s="95"/>
      <c r="D8" s="45">
        <f>D9+D13+D19+D21</f>
        <v>180.78</v>
      </c>
      <c r="E8" s="45">
        <f>E9+E13+E19+E21</f>
        <v>155.28</v>
      </c>
      <c r="F8" s="45">
        <v>25.5</v>
      </c>
      <c r="G8" s="45"/>
      <c r="H8" s="45"/>
      <c r="I8" s="45"/>
      <c r="J8" s="46"/>
    </row>
    <row r="9" spans="1:10" s="42" customFormat="1" ht="22.5" customHeight="1">
      <c r="A9" s="93">
        <v>201</v>
      </c>
      <c r="B9" s="94"/>
      <c r="C9" s="71" t="s">
        <v>122</v>
      </c>
      <c r="D9" s="45">
        <f>E9+F9</f>
        <v>116.79</v>
      </c>
      <c r="E9" s="45">
        <f>E11</f>
        <v>91.29</v>
      </c>
      <c r="F9" s="45">
        <v>25.5</v>
      </c>
      <c r="G9" s="45"/>
      <c r="H9" s="45"/>
      <c r="I9" s="45"/>
      <c r="J9" s="46"/>
    </row>
    <row r="10" spans="1:10" s="42" customFormat="1" ht="22.5" customHeight="1">
      <c r="A10" s="93">
        <v>20136</v>
      </c>
      <c r="B10" s="94"/>
      <c r="C10" s="72" t="s">
        <v>123</v>
      </c>
      <c r="D10" s="45">
        <f>D11+D12</f>
        <v>116.79</v>
      </c>
      <c r="E10" s="45">
        <f>E11</f>
        <v>91.29</v>
      </c>
      <c r="F10" s="45">
        <f>F12</f>
        <v>25.5</v>
      </c>
      <c r="G10" s="45"/>
      <c r="H10" s="45"/>
      <c r="I10" s="45"/>
      <c r="J10" s="46"/>
    </row>
    <row r="11" spans="1:10" s="42" customFormat="1" ht="22.5" customHeight="1">
      <c r="A11" s="96">
        <v>2013601</v>
      </c>
      <c r="B11" s="97"/>
      <c r="C11" s="72" t="s">
        <v>124</v>
      </c>
      <c r="D11" s="45">
        <f>E11</f>
        <v>91.29</v>
      </c>
      <c r="E11" s="45">
        <v>91.29</v>
      </c>
      <c r="F11" s="45"/>
      <c r="G11" s="45"/>
      <c r="H11" s="45"/>
      <c r="I11" s="45"/>
      <c r="J11" s="46"/>
    </row>
    <row r="12" spans="1:10" s="42" customFormat="1" ht="22.5" customHeight="1">
      <c r="A12" s="96">
        <v>2013699</v>
      </c>
      <c r="B12" s="97"/>
      <c r="C12" s="72" t="s">
        <v>123</v>
      </c>
      <c r="D12" s="45">
        <f>F12</f>
        <v>25.5</v>
      </c>
      <c r="E12" s="45"/>
      <c r="F12" s="45">
        <v>25.5</v>
      </c>
      <c r="G12" s="45"/>
      <c r="H12" s="45"/>
      <c r="I12" s="45"/>
      <c r="J12" s="46"/>
    </row>
    <row r="13" spans="1:10" s="42" customFormat="1" ht="22.5" customHeight="1">
      <c r="A13" s="98">
        <v>208</v>
      </c>
      <c r="B13" s="104"/>
      <c r="C13" s="71" t="s">
        <v>125</v>
      </c>
      <c r="D13" s="45">
        <f>D14+D17</f>
        <v>46.09</v>
      </c>
      <c r="E13" s="45">
        <f>E14+E17</f>
        <v>46.09</v>
      </c>
      <c r="F13" s="45"/>
      <c r="G13" s="45"/>
      <c r="H13" s="45"/>
      <c r="I13" s="45"/>
      <c r="J13" s="46"/>
    </row>
    <row r="14" spans="1:10" s="42" customFormat="1" ht="22.5" customHeight="1">
      <c r="A14" s="98">
        <v>20805</v>
      </c>
      <c r="B14" s="104"/>
      <c r="C14" s="72" t="s">
        <v>126</v>
      </c>
      <c r="D14" s="45">
        <f>D15+D16</f>
        <v>41.63</v>
      </c>
      <c r="E14" s="45">
        <f>E15+E16</f>
        <v>41.63</v>
      </c>
      <c r="F14" s="45"/>
      <c r="G14" s="45"/>
      <c r="H14" s="45"/>
      <c r="I14" s="45"/>
      <c r="J14" s="46"/>
    </row>
    <row r="15" spans="1:10" s="42" customFormat="1" ht="22.5" customHeight="1">
      <c r="A15" s="96">
        <v>2080501</v>
      </c>
      <c r="B15" s="97"/>
      <c r="C15" s="72" t="s">
        <v>127</v>
      </c>
      <c r="D15" s="45">
        <f>E15</f>
        <v>30.28</v>
      </c>
      <c r="E15" s="45">
        <v>30.28</v>
      </c>
      <c r="F15" s="45"/>
      <c r="G15" s="45"/>
      <c r="H15" s="45"/>
      <c r="I15" s="45"/>
      <c r="J15" s="46"/>
    </row>
    <row r="16" spans="1:10" s="42" customFormat="1" ht="22.5" customHeight="1">
      <c r="A16" s="73"/>
      <c r="B16" s="74">
        <v>2080505</v>
      </c>
      <c r="C16" s="78" t="s">
        <v>134</v>
      </c>
      <c r="D16" s="45">
        <f>E16</f>
        <v>11.35</v>
      </c>
      <c r="E16" s="45">
        <v>11.35</v>
      </c>
      <c r="F16" s="45"/>
      <c r="G16" s="45"/>
      <c r="H16" s="45"/>
      <c r="I16" s="45"/>
      <c r="J16" s="46"/>
    </row>
    <row r="17" spans="1:10" s="42" customFormat="1" ht="22.5" customHeight="1">
      <c r="A17" s="98">
        <v>20808</v>
      </c>
      <c r="B17" s="99"/>
      <c r="C17" s="75" t="s">
        <v>128</v>
      </c>
      <c r="D17" s="45">
        <f>D18</f>
        <v>4.46</v>
      </c>
      <c r="E17" s="45">
        <f>E18</f>
        <v>4.46</v>
      </c>
      <c r="F17" s="45"/>
      <c r="G17" s="45"/>
      <c r="H17" s="45"/>
      <c r="I17" s="45"/>
      <c r="J17" s="46"/>
    </row>
    <row r="18" spans="1:10" s="42" customFormat="1" ht="22.5" customHeight="1">
      <c r="A18" s="96">
        <v>2080899</v>
      </c>
      <c r="B18" s="97"/>
      <c r="C18" s="76" t="s">
        <v>129</v>
      </c>
      <c r="D18" s="45">
        <f>E18</f>
        <v>4.46</v>
      </c>
      <c r="E18" s="45">
        <v>4.46</v>
      </c>
      <c r="F18" s="45"/>
      <c r="G18" s="45"/>
      <c r="H18" s="45"/>
      <c r="I18" s="45"/>
      <c r="J18" s="46"/>
    </row>
    <row r="19" spans="1:10" s="42" customFormat="1" ht="22.5" customHeight="1">
      <c r="A19" s="98">
        <v>210</v>
      </c>
      <c r="B19" s="104"/>
      <c r="C19" s="77" t="s">
        <v>130</v>
      </c>
      <c r="D19" s="45">
        <f>D20</f>
        <v>10.9</v>
      </c>
      <c r="E19" s="45">
        <f>E20</f>
        <v>10.9</v>
      </c>
      <c r="F19" s="45"/>
      <c r="G19" s="45"/>
      <c r="H19" s="45"/>
      <c r="I19" s="45"/>
      <c r="J19" s="46"/>
    </row>
    <row r="20" spans="1:10" s="42" customFormat="1" ht="22.5" customHeight="1">
      <c r="A20" s="96">
        <v>2100501</v>
      </c>
      <c r="B20" s="97"/>
      <c r="C20" s="72" t="s">
        <v>131</v>
      </c>
      <c r="D20" s="45">
        <f>E20</f>
        <v>10.9</v>
      </c>
      <c r="E20" s="45">
        <v>10.9</v>
      </c>
      <c r="F20" s="45"/>
      <c r="G20" s="45"/>
      <c r="H20" s="45"/>
      <c r="I20" s="45"/>
      <c r="J20" s="46"/>
    </row>
    <row r="21" spans="1:10" s="42" customFormat="1" ht="22.5" customHeight="1">
      <c r="A21" s="98">
        <v>221</v>
      </c>
      <c r="B21" s="104"/>
      <c r="C21" s="71" t="s">
        <v>132</v>
      </c>
      <c r="D21" s="45">
        <f>D22</f>
        <v>7</v>
      </c>
      <c r="E21" s="45">
        <f>E22</f>
        <v>7</v>
      </c>
      <c r="F21" s="45"/>
      <c r="G21" s="45"/>
      <c r="H21" s="45"/>
      <c r="I21" s="45"/>
      <c r="J21" s="46"/>
    </row>
    <row r="22" spans="1:10" s="42" customFormat="1" ht="22.5" customHeight="1">
      <c r="A22" s="96">
        <v>2210201</v>
      </c>
      <c r="B22" s="97"/>
      <c r="C22" s="72" t="s">
        <v>133</v>
      </c>
      <c r="D22" s="45">
        <f>E22</f>
        <v>7</v>
      </c>
      <c r="E22" s="45">
        <v>7</v>
      </c>
      <c r="F22" s="45"/>
      <c r="G22" s="45"/>
      <c r="H22" s="45"/>
      <c r="I22" s="45"/>
      <c r="J22" s="46"/>
    </row>
    <row r="23" ht="15">
      <c r="A23" s="47"/>
    </row>
    <row r="24" ht="15">
      <c r="A24" s="48"/>
    </row>
    <row r="25" ht="15">
      <c r="A25" s="48"/>
    </row>
  </sheetData>
  <sheetProtection/>
  <mergeCells count="24">
    <mergeCell ref="A20:B20"/>
    <mergeCell ref="A14:B14"/>
    <mergeCell ref="A15:B15"/>
    <mergeCell ref="A17:B17"/>
    <mergeCell ref="A18:B18"/>
    <mergeCell ref="A19:B19"/>
    <mergeCell ref="A21:B21"/>
    <mergeCell ref="A22:B22"/>
    <mergeCell ref="E5:E7"/>
    <mergeCell ref="F5:F7"/>
    <mergeCell ref="A9:B9"/>
    <mergeCell ref="A10:B10"/>
    <mergeCell ref="A11:B11"/>
    <mergeCell ref="A12:B12"/>
    <mergeCell ref="A8:C8"/>
    <mergeCell ref="A13:B13"/>
    <mergeCell ref="A2:I2"/>
    <mergeCell ref="G5:G7"/>
    <mergeCell ref="H5:H7"/>
    <mergeCell ref="I5:I7"/>
    <mergeCell ref="A6:B7"/>
    <mergeCell ref="C6:C7"/>
    <mergeCell ref="A5:C5"/>
    <mergeCell ref="D5:D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32"/>
  <sheetViews>
    <sheetView zoomScaleSheetLayoutView="100" zoomScalePageLayoutView="0" workbookViewId="0" topLeftCell="A10">
      <selection activeCell="J34" sqref="J34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2" customFormat="1" ht="18" customHeight="1">
      <c r="A1" s="67" t="s">
        <v>109</v>
      </c>
      <c r="E1" s="51"/>
      <c r="F1" s="51"/>
      <c r="G1" s="51"/>
    </row>
    <row r="2" spans="1:9" s="21" customFormat="1" ht="18" customHeight="1">
      <c r="A2" s="87" t="s">
        <v>96</v>
      </c>
      <c r="B2" s="88"/>
      <c r="C2" s="88"/>
      <c r="D2" s="88"/>
      <c r="E2" s="88"/>
      <c r="F2" s="88"/>
      <c r="G2" s="88"/>
      <c r="H2" s="20"/>
      <c r="I2" s="20"/>
    </row>
    <row r="3" spans="1:7" ht="9.75" customHeight="1" hidden="1">
      <c r="A3" s="22"/>
      <c r="B3" s="22"/>
      <c r="C3" s="22"/>
      <c r="D3" s="22"/>
      <c r="E3" s="22"/>
      <c r="F3" s="22"/>
      <c r="G3" s="5" t="s">
        <v>15</v>
      </c>
    </row>
    <row r="4" spans="1:7" ht="15" customHeight="1">
      <c r="A4" s="6"/>
      <c r="B4" s="23"/>
      <c r="C4" s="23"/>
      <c r="D4" s="23"/>
      <c r="E4" s="23"/>
      <c r="F4" s="23"/>
      <c r="G4" s="8" t="s">
        <v>1</v>
      </c>
    </row>
    <row r="5" spans="1:9" s="26" customFormat="1" ht="14.25" customHeight="1">
      <c r="A5" s="89" t="s">
        <v>16</v>
      </c>
      <c r="B5" s="89"/>
      <c r="C5" s="89" t="s">
        <v>17</v>
      </c>
      <c r="D5" s="89"/>
      <c r="E5" s="89"/>
      <c r="F5" s="89"/>
      <c r="G5" s="89"/>
      <c r="H5" s="25"/>
      <c r="I5" s="25"/>
    </row>
    <row r="6" spans="1:9" s="54" customFormat="1" ht="31.5" customHeight="1">
      <c r="A6" s="24" t="s">
        <v>74</v>
      </c>
      <c r="B6" s="27" t="s">
        <v>75</v>
      </c>
      <c r="C6" s="24" t="s">
        <v>74</v>
      </c>
      <c r="D6" s="27" t="s">
        <v>76</v>
      </c>
      <c r="E6" s="28" t="s">
        <v>77</v>
      </c>
      <c r="F6" s="28" t="s">
        <v>78</v>
      </c>
      <c r="G6" s="59" t="s">
        <v>73</v>
      </c>
      <c r="H6" s="53"/>
      <c r="I6" s="53"/>
    </row>
    <row r="7" spans="1:9" s="52" customFormat="1" ht="14.25" customHeight="1">
      <c r="A7" s="29" t="s">
        <v>43</v>
      </c>
      <c r="B7" s="34">
        <v>180.78</v>
      </c>
      <c r="C7" s="31" t="s">
        <v>18</v>
      </c>
      <c r="D7" s="34">
        <f>E7</f>
        <v>116.79</v>
      </c>
      <c r="E7" s="34">
        <v>116.79</v>
      </c>
      <c r="F7" s="32"/>
      <c r="G7" s="30"/>
      <c r="H7" s="51"/>
      <c r="I7" s="51"/>
    </row>
    <row r="8" spans="1:9" s="52" customFormat="1" ht="14.25" customHeight="1">
      <c r="A8" s="33" t="s">
        <v>19</v>
      </c>
      <c r="B8" s="34"/>
      <c r="C8" s="31" t="s">
        <v>20</v>
      </c>
      <c r="D8" s="34"/>
      <c r="E8" s="34"/>
      <c r="F8" s="32"/>
      <c r="G8" s="30"/>
      <c r="H8" s="51"/>
      <c r="I8" s="51"/>
    </row>
    <row r="9" spans="1:9" s="52" customFormat="1" ht="14.25" customHeight="1">
      <c r="A9" s="58" t="s">
        <v>72</v>
      </c>
      <c r="B9" s="34"/>
      <c r="C9" s="31" t="s">
        <v>21</v>
      </c>
      <c r="D9" s="34"/>
      <c r="E9" s="34"/>
      <c r="F9" s="32"/>
      <c r="G9" s="30"/>
      <c r="H9" s="51"/>
      <c r="I9" s="51"/>
    </row>
    <row r="10" spans="1:9" s="52" customFormat="1" ht="14.25" customHeight="1">
      <c r="A10" s="33"/>
      <c r="B10" s="34"/>
      <c r="C10" s="31" t="s">
        <v>22</v>
      </c>
      <c r="D10" s="34"/>
      <c r="E10" s="34"/>
      <c r="F10" s="32"/>
      <c r="G10" s="30"/>
      <c r="H10" s="51"/>
      <c r="I10" s="51"/>
    </row>
    <row r="11" spans="1:9" s="52" customFormat="1" ht="14.25" customHeight="1">
      <c r="A11" s="33"/>
      <c r="B11" s="34"/>
      <c r="C11" s="31" t="s">
        <v>23</v>
      </c>
      <c r="D11" s="34"/>
      <c r="E11" s="34"/>
      <c r="F11" s="32"/>
      <c r="G11" s="30"/>
      <c r="H11" s="51"/>
      <c r="I11" s="51"/>
    </row>
    <row r="12" spans="1:9" s="52" customFormat="1" ht="14.25" customHeight="1">
      <c r="A12" s="33"/>
      <c r="B12" s="34"/>
      <c r="C12" s="31" t="s">
        <v>24</v>
      </c>
      <c r="D12" s="34"/>
      <c r="E12" s="34"/>
      <c r="F12" s="32"/>
      <c r="G12" s="30"/>
      <c r="H12" s="51"/>
      <c r="I12" s="51"/>
    </row>
    <row r="13" spans="1:9" s="52" customFormat="1" ht="14.25" customHeight="1">
      <c r="A13" s="31"/>
      <c r="B13" s="34"/>
      <c r="C13" s="31" t="s">
        <v>25</v>
      </c>
      <c r="D13" s="34"/>
      <c r="E13" s="34"/>
      <c r="F13" s="32"/>
      <c r="G13" s="30"/>
      <c r="H13" s="51"/>
      <c r="I13" s="51"/>
    </row>
    <row r="14" spans="1:9" s="52" customFormat="1" ht="14.25" customHeight="1">
      <c r="A14" s="31"/>
      <c r="B14" s="34"/>
      <c r="C14" s="31" t="s">
        <v>26</v>
      </c>
      <c r="D14" s="34">
        <f>E14</f>
        <v>46.09</v>
      </c>
      <c r="E14" s="34">
        <v>46.09</v>
      </c>
      <c r="F14" s="32"/>
      <c r="G14" s="30"/>
      <c r="H14" s="51"/>
      <c r="I14" s="51"/>
    </row>
    <row r="15" spans="1:9" s="52" customFormat="1" ht="14.25" customHeight="1">
      <c r="A15" s="31"/>
      <c r="B15" s="34"/>
      <c r="C15" s="31" t="s">
        <v>27</v>
      </c>
      <c r="D15" s="34">
        <f>E15</f>
        <v>10.9</v>
      </c>
      <c r="E15" s="34">
        <v>10.9</v>
      </c>
      <c r="F15" s="32"/>
      <c r="G15" s="34"/>
      <c r="H15" s="51"/>
      <c r="I15" s="51"/>
    </row>
    <row r="16" spans="1:9" s="52" customFormat="1" ht="14.25" customHeight="1">
      <c r="A16" s="31"/>
      <c r="B16" s="34"/>
      <c r="C16" s="29" t="s">
        <v>28</v>
      </c>
      <c r="D16" s="34"/>
      <c r="E16" s="34"/>
      <c r="F16" s="32"/>
      <c r="G16" s="30"/>
      <c r="H16" s="51"/>
      <c r="I16" s="51"/>
    </row>
    <row r="17" spans="1:9" s="52" customFormat="1" ht="14.25" customHeight="1">
      <c r="A17" s="31"/>
      <c r="B17" s="70"/>
      <c r="C17" s="29" t="s">
        <v>29</v>
      </c>
      <c r="D17" s="34"/>
      <c r="E17" s="34"/>
      <c r="F17" s="32"/>
      <c r="G17" s="30"/>
      <c r="H17" s="51"/>
      <c r="I17" s="51"/>
    </row>
    <row r="18" spans="1:9" s="52" customFormat="1" ht="14.25" customHeight="1">
      <c r="A18" s="31"/>
      <c r="B18" s="34"/>
      <c r="C18" s="29" t="s">
        <v>30</v>
      </c>
      <c r="D18" s="34"/>
      <c r="E18" s="34"/>
      <c r="F18" s="32"/>
      <c r="G18" s="30"/>
      <c r="H18" s="51"/>
      <c r="I18" s="51"/>
    </row>
    <row r="19" spans="1:9" s="52" customFormat="1" ht="14.25" customHeight="1">
      <c r="A19" s="31"/>
      <c r="B19" s="34"/>
      <c r="C19" s="29" t="s">
        <v>31</v>
      </c>
      <c r="D19" s="34"/>
      <c r="E19" s="34"/>
      <c r="F19" s="32"/>
      <c r="G19" s="30"/>
      <c r="H19" s="51"/>
      <c r="I19" s="51"/>
    </row>
    <row r="20" spans="1:9" s="52" customFormat="1" ht="14.25" customHeight="1">
      <c r="A20" s="29"/>
      <c r="B20" s="34"/>
      <c r="C20" s="29" t="s">
        <v>32</v>
      </c>
      <c r="D20" s="34"/>
      <c r="E20" s="34"/>
      <c r="F20" s="32"/>
      <c r="G20" s="30"/>
      <c r="H20" s="51"/>
      <c r="I20" s="51"/>
    </row>
    <row r="21" spans="1:9" s="52" customFormat="1" ht="14.25" customHeight="1">
      <c r="A21" s="29"/>
      <c r="B21" s="34"/>
      <c r="C21" s="29" t="s">
        <v>33</v>
      </c>
      <c r="D21" s="34"/>
      <c r="E21" s="34"/>
      <c r="F21" s="32"/>
      <c r="G21" s="30"/>
      <c r="H21" s="51"/>
      <c r="I21" s="51"/>
    </row>
    <row r="22" spans="1:9" s="52" customFormat="1" ht="14.25" customHeight="1">
      <c r="A22" s="29"/>
      <c r="B22" s="34"/>
      <c r="C22" s="29" t="s">
        <v>34</v>
      </c>
      <c r="D22" s="34"/>
      <c r="E22" s="34"/>
      <c r="F22" s="32"/>
      <c r="G22" s="30"/>
      <c r="H22" s="51"/>
      <c r="I22" s="51"/>
    </row>
    <row r="23" spans="1:9" s="52" customFormat="1" ht="14.25" customHeight="1">
      <c r="A23" s="35"/>
      <c r="B23" s="34"/>
      <c r="C23" s="29" t="s">
        <v>35</v>
      </c>
      <c r="D23" s="34"/>
      <c r="E23" s="34"/>
      <c r="F23" s="32"/>
      <c r="G23" s="34"/>
      <c r="H23" s="51"/>
      <c r="I23" s="51"/>
    </row>
    <row r="24" spans="1:9" s="52" customFormat="1" ht="14.25" customHeight="1">
      <c r="A24" s="35"/>
      <c r="B24" s="34"/>
      <c r="C24" s="29" t="s">
        <v>36</v>
      </c>
      <c r="D24" s="34"/>
      <c r="E24" s="34"/>
      <c r="F24" s="32"/>
      <c r="G24" s="34"/>
      <c r="H24" s="51"/>
      <c r="I24" s="51"/>
    </row>
    <row r="25" spans="1:9" s="52" customFormat="1" ht="14.25" customHeight="1">
      <c r="A25" s="35"/>
      <c r="B25" s="34"/>
      <c r="C25" s="29" t="s">
        <v>37</v>
      </c>
      <c r="D25" s="34">
        <f>E25</f>
        <v>7</v>
      </c>
      <c r="E25" s="34">
        <v>7</v>
      </c>
      <c r="F25" s="32"/>
      <c r="G25" s="34"/>
      <c r="H25" s="51"/>
      <c r="I25" s="51"/>
    </row>
    <row r="26" spans="1:9" s="52" customFormat="1" ht="14.25" customHeight="1">
      <c r="A26" s="35"/>
      <c r="B26" s="34"/>
      <c r="C26" s="29" t="s">
        <v>38</v>
      </c>
      <c r="D26" s="34"/>
      <c r="E26" s="34"/>
      <c r="F26" s="32"/>
      <c r="G26" s="34"/>
      <c r="H26" s="51"/>
      <c r="I26" s="51"/>
    </row>
    <row r="27" spans="1:9" s="52" customFormat="1" ht="14.25" customHeight="1">
      <c r="A27" s="35"/>
      <c r="B27" s="34"/>
      <c r="C27" s="29" t="s">
        <v>39</v>
      </c>
      <c r="D27" s="34"/>
      <c r="E27" s="34"/>
      <c r="F27" s="32"/>
      <c r="G27" s="34"/>
      <c r="H27" s="51"/>
      <c r="I27" s="51"/>
    </row>
    <row r="28" spans="1:9" s="52" customFormat="1" ht="14.25" customHeight="1">
      <c r="A28" s="35"/>
      <c r="B28" s="34"/>
      <c r="C28" s="29" t="s">
        <v>40</v>
      </c>
      <c r="D28" s="34"/>
      <c r="E28" s="34"/>
      <c r="F28" s="32"/>
      <c r="G28" s="34"/>
      <c r="H28" s="51"/>
      <c r="I28" s="51"/>
    </row>
    <row r="29" spans="1:9" s="52" customFormat="1" ht="14.25" customHeight="1">
      <c r="A29" s="65" t="s">
        <v>104</v>
      </c>
      <c r="B29" s="34">
        <v>180.78</v>
      </c>
      <c r="C29" s="65" t="s">
        <v>101</v>
      </c>
      <c r="D29" s="34">
        <f>E29</f>
        <v>180.78</v>
      </c>
      <c r="E29" s="34">
        <v>180.78</v>
      </c>
      <c r="F29" s="32"/>
      <c r="G29" s="34"/>
      <c r="H29" s="51"/>
      <c r="I29" s="51"/>
    </row>
    <row r="30" spans="1:9" s="52" customFormat="1" ht="14.25" customHeight="1">
      <c r="A30" s="66" t="s">
        <v>105</v>
      </c>
      <c r="B30" s="34"/>
      <c r="C30" s="34" t="s">
        <v>106</v>
      </c>
      <c r="D30" s="32"/>
      <c r="E30" s="32"/>
      <c r="F30" s="32"/>
      <c r="G30" s="34"/>
      <c r="H30" s="51"/>
      <c r="I30" s="51"/>
    </row>
    <row r="31" spans="1:9" s="52" customFormat="1" ht="14.25" customHeight="1">
      <c r="A31" s="24" t="s">
        <v>41</v>
      </c>
      <c r="B31" s="34">
        <v>180.78</v>
      </c>
      <c r="C31" s="24" t="s">
        <v>41</v>
      </c>
      <c r="D31" s="32">
        <f>E31</f>
        <v>180.78</v>
      </c>
      <c r="E31" s="32">
        <v>180.78</v>
      </c>
      <c r="F31" s="32"/>
      <c r="G31" s="36"/>
      <c r="H31" s="51"/>
      <c r="I31" s="51"/>
    </row>
    <row r="32" ht="15">
      <c r="B32" s="84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J24" sqref="J24:J25"/>
    </sheetView>
  </sheetViews>
  <sheetFormatPr defaultColWidth="9.00390625" defaultRowHeight="14.25"/>
  <cols>
    <col min="1" max="1" width="4.625" style="12" customWidth="1"/>
    <col min="2" max="2" width="12.125" style="12" customWidth="1"/>
    <col min="3" max="3" width="29.625" style="12" customWidth="1"/>
    <col min="4" max="6" width="32.625" style="12" customWidth="1"/>
    <col min="7" max="16384" width="9.00390625" style="12" customWidth="1"/>
  </cols>
  <sheetData>
    <row r="1" spans="1:8" s="52" customFormat="1" ht="21" customHeight="1">
      <c r="A1" s="67" t="s">
        <v>110</v>
      </c>
      <c r="G1" s="51"/>
      <c r="H1" s="51"/>
    </row>
    <row r="2" spans="1:6" s="3" customFormat="1" ht="30" customHeight="1">
      <c r="A2" s="109" t="s">
        <v>118</v>
      </c>
      <c r="B2" s="110"/>
      <c r="C2" s="110"/>
      <c r="D2" s="110"/>
      <c r="E2" s="110"/>
      <c r="F2" s="110"/>
    </row>
    <row r="3" spans="1:6" s="4" customFormat="1" ht="10.5" customHeight="1" hidden="1">
      <c r="A3" s="13"/>
      <c r="B3" s="13"/>
      <c r="C3" s="13"/>
      <c r="F3" s="5" t="s">
        <v>11</v>
      </c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11" customFormat="1" ht="20.25" customHeight="1">
      <c r="A5" s="111" t="s">
        <v>71</v>
      </c>
      <c r="B5" s="112"/>
      <c r="C5" s="112"/>
      <c r="D5" s="113" t="s">
        <v>79</v>
      </c>
      <c r="E5" s="108" t="s">
        <v>12</v>
      </c>
      <c r="F5" s="108" t="s">
        <v>13</v>
      </c>
    </row>
    <row r="6" spans="1:6" s="11" customFormat="1" ht="24.75" customHeight="1">
      <c r="A6" s="112" t="s">
        <v>14</v>
      </c>
      <c r="B6" s="112"/>
      <c r="C6" s="112" t="s">
        <v>5</v>
      </c>
      <c r="D6" s="108"/>
      <c r="E6" s="108"/>
      <c r="F6" s="108"/>
    </row>
    <row r="7" spans="1:6" s="11" customFormat="1" ht="18" customHeight="1">
      <c r="A7" s="112"/>
      <c r="B7" s="112"/>
      <c r="C7" s="112"/>
      <c r="D7" s="108"/>
      <c r="E7" s="108"/>
      <c r="F7" s="108"/>
    </row>
    <row r="8" spans="1:6" s="11" customFormat="1" ht="22.5" customHeight="1">
      <c r="A8" s="112"/>
      <c r="B8" s="112"/>
      <c r="C8" s="112"/>
      <c r="D8" s="108"/>
      <c r="E8" s="108"/>
      <c r="F8" s="108"/>
    </row>
    <row r="9" spans="1:6" s="11" customFormat="1" ht="22.5" customHeight="1">
      <c r="A9" s="107" t="s">
        <v>6</v>
      </c>
      <c r="B9" s="107"/>
      <c r="C9" s="107"/>
      <c r="D9" s="79">
        <f>D10+D14+D20+D22</f>
        <v>180.78</v>
      </c>
      <c r="E9" s="79">
        <f>E10+E14+E20+E22</f>
        <v>155.28</v>
      </c>
      <c r="F9" s="79">
        <v>25.5</v>
      </c>
    </row>
    <row r="10" spans="1:6" ht="22.5" customHeight="1">
      <c r="A10" s="93">
        <v>201</v>
      </c>
      <c r="B10" s="94"/>
      <c r="C10" s="71" t="s">
        <v>122</v>
      </c>
      <c r="D10" s="79">
        <f>D11</f>
        <v>116.79</v>
      </c>
      <c r="E10" s="79">
        <f>E11</f>
        <v>91.29</v>
      </c>
      <c r="F10" s="79">
        <v>25.5</v>
      </c>
    </row>
    <row r="11" spans="1:6" ht="22.5" customHeight="1">
      <c r="A11" s="93">
        <v>20136</v>
      </c>
      <c r="B11" s="94"/>
      <c r="C11" s="72" t="s">
        <v>123</v>
      </c>
      <c r="D11" s="79">
        <f>D12+D13</f>
        <v>116.79</v>
      </c>
      <c r="E11" s="79">
        <f>E12</f>
        <v>91.29</v>
      </c>
      <c r="F11" s="79">
        <v>25.5</v>
      </c>
    </row>
    <row r="12" spans="1:6" ht="22.5" customHeight="1">
      <c r="A12" s="106">
        <v>2013601</v>
      </c>
      <c r="B12" s="106"/>
      <c r="C12" s="72" t="s">
        <v>124</v>
      </c>
      <c r="D12" s="79">
        <f>E12</f>
        <v>91.29</v>
      </c>
      <c r="E12" s="79">
        <v>91.29</v>
      </c>
      <c r="F12" s="79"/>
    </row>
    <row r="13" spans="1:6" ht="22.5" customHeight="1">
      <c r="A13" s="106">
        <v>2013699</v>
      </c>
      <c r="B13" s="106"/>
      <c r="C13" s="72" t="s">
        <v>123</v>
      </c>
      <c r="D13" s="79">
        <f>F13</f>
        <v>25.5</v>
      </c>
      <c r="E13" s="79"/>
      <c r="F13" s="79">
        <v>25.5</v>
      </c>
    </row>
    <row r="14" spans="1:6" ht="22.5" customHeight="1">
      <c r="A14" s="98">
        <v>208</v>
      </c>
      <c r="B14" s="104"/>
      <c r="C14" s="71" t="s">
        <v>125</v>
      </c>
      <c r="D14" s="79">
        <f>D15+D18</f>
        <v>46.09</v>
      </c>
      <c r="E14" s="79">
        <f>E15+E18</f>
        <v>46.09</v>
      </c>
      <c r="F14" s="79"/>
    </row>
    <row r="15" spans="1:6" ht="22.5" customHeight="1">
      <c r="A15" s="98">
        <v>20805</v>
      </c>
      <c r="B15" s="104"/>
      <c r="C15" s="72" t="s">
        <v>126</v>
      </c>
      <c r="D15" s="79">
        <f>D16+D17</f>
        <v>41.63</v>
      </c>
      <c r="E15" s="79">
        <f>E16+E17</f>
        <v>41.63</v>
      </c>
      <c r="F15" s="79"/>
    </row>
    <row r="16" spans="1:6" ht="22.5" customHeight="1">
      <c r="A16" s="96">
        <v>2080501</v>
      </c>
      <c r="B16" s="97"/>
      <c r="C16" s="72" t="s">
        <v>127</v>
      </c>
      <c r="D16" s="79">
        <f>E16</f>
        <v>30.28</v>
      </c>
      <c r="E16" s="79">
        <v>30.28</v>
      </c>
      <c r="F16" s="79"/>
    </row>
    <row r="17" spans="1:6" ht="22.5" customHeight="1">
      <c r="A17" s="73"/>
      <c r="B17" s="74">
        <v>2080505</v>
      </c>
      <c r="C17" s="78" t="s">
        <v>134</v>
      </c>
      <c r="D17" s="79">
        <f>E17</f>
        <v>11.35</v>
      </c>
      <c r="E17" s="79">
        <v>11.35</v>
      </c>
      <c r="F17" s="79"/>
    </row>
    <row r="18" spans="1:6" ht="22.5" customHeight="1">
      <c r="A18" s="98">
        <v>20808</v>
      </c>
      <c r="B18" s="104"/>
      <c r="C18" s="75" t="s">
        <v>128</v>
      </c>
      <c r="D18" s="79">
        <f>D19</f>
        <v>4.46</v>
      </c>
      <c r="E18" s="79">
        <f>E19</f>
        <v>4.46</v>
      </c>
      <c r="F18" s="79"/>
    </row>
    <row r="19" spans="1:6" ht="22.5" customHeight="1">
      <c r="A19" s="96">
        <v>2080899</v>
      </c>
      <c r="B19" s="97"/>
      <c r="C19" s="76" t="s">
        <v>129</v>
      </c>
      <c r="D19" s="79">
        <f>E19</f>
        <v>4.46</v>
      </c>
      <c r="E19" s="79">
        <v>4.46</v>
      </c>
      <c r="F19" s="79"/>
    </row>
    <row r="20" spans="1:6" ht="22.5" customHeight="1">
      <c r="A20" s="98">
        <v>210</v>
      </c>
      <c r="B20" s="104"/>
      <c r="C20" s="77" t="s">
        <v>130</v>
      </c>
      <c r="D20" s="79">
        <f>D21</f>
        <v>10.9</v>
      </c>
      <c r="E20" s="79">
        <f>E21</f>
        <v>10.9</v>
      </c>
      <c r="F20" s="79"/>
    </row>
    <row r="21" spans="1:6" ht="22.5" customHeight="1">
      <c r="A21" s="96">
        <v>2100501</v>
      </c>
      <c r="B21" s="97"/>
      <c r="C21" s="72" t="s">
        <v>131</v>
      </c>
      <c r="D21" s="79">
        <f>E21</f>
        <v>10.9</v>
      </c>
      <c r="E21" s="79">
        <v>10.9</v>
      </c>
      <c r="F21" s="79"/>
    </row>
    <row r="22" spans="1:6" ht="22.5" customHeight="1">
      <c r="A22" s="98">
        <v>221</v>
      </c>
      <c r="B22" s="104"/>
      <c r="C22" s="71" t="s">
        <v>132</v>
      </c>
      <c r="D22" s="79">
        <f>D23</f>
        <v>7</v>
      </c>
      <c r="E22" s="79">
        <f>E23</f>
        <v>7</v>
      </c>
      <c r="F22" s="79"/>
    </row>
    <row r="23" spans="1:6" ht="22.5" customHeight="1">
      <c r="A23" s="96">
        <v>2210201</v>
      </c>
      <c r="B23" s="97"/>
      <c r="C23" s="72" t="s">
        <v>133</v>
      </c>
      <c r="D23" s="79">
        <f>E23</f>
        <v>7</v>
      </c>
      <c r="E23" s="79">
        <v>7</v>
      </c>
      <c r="F23" s="79"/>
    </row>
    <row r="24" ht="15">
      <c r="A24" s="19"/>
    </row>
    <row r="25" ht="15">
      <c r="A25" s="19"/>
    </row>
    <row r="26" ht="15">
      <c r="A26" s="19"/>
    </row>
    <row r="27" ht="15">
      <c r="A27" s="19"/>
    </row>
  </sheetData>
  <sheetProtection/>
  <mergeCells count="21">
    <mergeCell ref="A22:B22"/>
    <mergeCell ref="A23:B23"/>
    <mergeCell ref="A10:B10"/>
    <mergeCell ref="A11:B11"/>
    <mergeCell ref="A12:B12"/>
    <mergeCell ref="A13:B13"/>
    <mergeCell ref="A15:B15"/>
    <mergeCell ref="A2:F2"/>
    <mergeCell ref="A5:C5"/>
    <mergeCell ref="A6:B8"/>
    <mergeCell ref="C6:C8"/>
    <mergeCell ref="D5:D8"/>
    <mergeCell ref="F5:F8"/>
    <mergeCell ref="A9:C9"/>
    <mergeCell ref="E5:E8"/>
    <mergeCell ref="A21:B21"/>
    <mergeCell ref="A20:B20"/>
    <mergeCell ref="A18:B18"/>
    <mergeCell ref="A14:B14"/>
    <mergeCell ref="A16:B16"/>
    <mergeCell ref="A19:B19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I26" sqref="I26"/>
    </sheetView>
  </sheetViews>
  <sheetFormatPr defaultColWidth="9.00390625" defaultRowHeight="14.25"/>
  <cols>
    <col min="1" max="1" width="4.625" style="12" customWidth="1"/>
    <col min="2" max="2" width="6.375" style="12" customWidth="1"/>
    <col min="3" max="3" width="26.625" style="12" customWidth="1"/>
    <col min="4" max="6" width="23.125" style="12" customWidth="1"/>
    <col min="7" max="16384" width="9.00390625" style="12" customWidth="1"/>
  </cols>
  <sheetData>
    <row r="1" spans="1:8" s="52" customFormat="1" ht="21.75" customHeight="1">
      <c r="A1" s="67" t="s">
        <v>111</v>
      </c>
      <c r="G1" s="51"/>
      <c r="H1" s="51"/>
    </row>
    <row r="2" spans="1:6" s="3" customFormat="1" ht="30" customHeight="1">
      <c r="A2" s="109" t="s">
        <v>119</v>
      </c>
      <c r="B2" s="110"/>
      <c r="C2" s="110"/>
      <c r="D2" s="110"/>
      <c r="E2" s="110"/>
      <c r="F2" s="110"/>
    </row>
    <row r="3" spans="1:6" s="4" customFormat="1" ht="10.5" customHeight="1" hidden="1">
      <c r="A3" s="13"/>
      <c r="B3" s="13"/>
      <c r="C3" s="13"/>
      <c r="D3" s="13"/>
      <c r="E3" s="13"/>
      <c r="F3" s="5" t="s">
        <v>2</v>
      </c>
    </row>
    <row r="4" spans="1:6" s="4" customFormat="1" ht="15" customHeight="1">
      <c r="A4" s="6"/>
      <c r="B4" s="14"/>
      <c r="C4" s="14"/>
      <c r="D4" s="14"/>
      <c r="E4" s="14"/>
      <c r="F4" s="8" t="s">
        <v>3</v>
      </c>
    </row>
    <row r="5" spans="1:6" s="9" customFormat="1" ht="23.25" customHeight="1">
      <c r="A5" s="111" t="s">
        <v>71</v>
      </c>
      <c r="B5" s="112"/>
      <c r="C5" s="112"/>
      <c r="D5" s="121" t="s">
        <v>80</v>
      </c>
      <c r="E5" s="122"/>
      <c r="F5" s="123"/>
    </row>
    <row r="6" spans="1:6" s="9" customFormat="1" ht="37.5" customHeight="1">
      <c r="A6" s="112" t="s">
        <v>4</v>
      </c>
      <c r="B6" s="112"/>
      <c r="C6" s="55" t="s">
        <v>5</v>
      </c>
      <c r="D6" s="60" t="s">
        <v>81</v>
      </c>
      <c r="E6" s="60" t="s">
        <v>82</v>
      </c>
      <c r="F6" s="61" t="s">
        <v>83</v>
      </c>
    </row>
    <row r="7" spans="1:6" s="11" customFormat="1" ht="22.5" customHeight="1">
      <c r="A7" s="107" t="s">
        <v>10</v>
      </c>
      <c r="B7" s="107"/>
      <c r="C7" s="107"/>
      <c r="D7" s="55">
        <f>D8+D21+D37</f>
        <v>155.28</v>
      </c>
      <c r="E7" s="55">
        <f>E8+E37</f>
        <v>126.14000000000001</v>
      </c>
      <c r="F7" s="83">
        <f>F21</f>
        <v>29.139999999999997</v>
      </c>
    </row>
    <row r="8" spans="1:6" ht="22.5" customHeight="1">
      <c r="A8" s="115">
        <v>301</v>
      </c>
      <c r="B8" s="116"/>
      <c r="C8" s="82" t="s">
        <v>150</v>
      </c>
      <c r="D8" s="55">
        <f>E8</f>
        <v>94.12</v>
      </c>
      <c r="E8" s="55">
        <f>E9+E10+E14+E15+E18+E19+E20</f>
        <v>94.12</v>
      </c>
      <c r="F8" s="62"/>
    </row>
    <row r="9" spans="1:6" ht="22.5" customHeight="1">
      <c r="A9" s="114">
        <v>30101</v>
      </c>
      <c r="B9" s="114"/>
      <c r="C9" s="80" t="s">
        <v>135</v>
      </c>
      <c r="D9" s="55">
        <f aca="true" t="shared" si="0" ref="D9:D20">E9</f>
        <v>29.28</v>
      </c>
      <c r="E9" s="10">
        <v>29.28</v>
      </c>
      <c r="F9" s="62"/>
    </row>
    <row r="10" spans="1:6" ht="22.5" customHeight="1">
      <c r="A10" s="114">
        <v>30102</v>
      </c>
      <c r="B10" s="114"/>
      <c r="C10" s="80" t="s">
        <v>136</v>
      </c>
      <c r="D10" s="55">
        <f t="shared" si="0"/>
        <v>23.53</v>
      </c>
      <c r="E10" s="10">
        <f>E11+E12+E13</f>
        <v>23.53</v>
      </c>
      <c r="F10" s="62"/>
    </row>
    <row r="11" spans="1:6" ht="22.5" customHeight="1">
      <c r="A11" s="117"/>
      <c r="B11" s="118"/>
      <c r="C11" s="80" t="s">
        <v>159</v>
      </c>
      <c r="D11" s="55">
        <f t="shared" si="0"/>
        <v>17.07</v>
      </c>
      <c r="E11" s="10">
        <v>17.07</v>
      </c>
      <c r="F11" s="62"/>
    </row>
    <row r="12" spans="1:6" ht="22.5" customHeight="1">
      <c r="A12" s="117"/>
      <c r="B12" s="118"/>
      <c r="C12" s="80" t="s">
        <v>160</v>
      </c>
      <c r="D12" s="55">
        <f t="shared" si="0"/>
        <v>4.69</v>
      </c>
      <c r="E12" s="10">
        <v>4.69</v>
      </c>
      <c r="F12" s="62"/>
    </row>
    <row r="13" spans="1:6" ht="22.5" customHeight="1">
      <c r="A13" s="117"/>
      <c r="B13" s="118"/>
      <c r="C13" s="80" t="s">
        <v>161</v>
      </c>
      <c r="D13" s="55">
        <f t="shared" si="0"/>
        <v>1.77</v>
      </c>
      <c r="E13" s="10">
        <v>1.77</v>
      </c>
      <c r="F13" s="62"/>
    </row>
    <row r="14" spans="1:6" ht="22.5" customHeight="1">
      <c r="A14" s="114">
        <v>30103</v>
      </c>
      <c r="B14" s="114"/>
      <c r="C14" s="80" t="s">
        <v>137</v>
      </c>
      <c r="D14" s="55">
        <f t="shared" si="0"/>
        <v>1.59</v>
      </c>
      <c r="E14" s="10">
        <v>1.59</v>
      </c>
      <c r="F14" s="62"/>
    </row>
    <row r="15" spans="1:6" ht="22.5" customHeight="1">
      <c r="A15" s="117">
        <v>30107</v>
      </c>
      <c r="B15" s="118"/>
      <c r="C15" s="80" t="s">
        <v>138</v>
      </c>
      <c r="D15" s="55">
        <f t="shared" si="0"/>
        <v>10.47</v>
      </c>
      <c r="E15" s="10">
        <f>E16+E17</f>
        <v>10.47</v>
      </c>
      <c r="F15" s="62"/>
    </row>
    <row r="16" spans="1:6" ht="22.5" customHeight="1">
      <c r="A16" s="117"/>
      <c r="B16" s="118"/>
      <c r="C16" s="80" t="s">
        <v>163</v>
      </c>
      <c r="D16" s="55">
        <f t="shared" si="0"/>
        <v>7.04</v>
      </c>
      <c r="E16" s="10">
        <v>7.04</v>
      </c>
      <c r="F16" s="62"/>
    </row>
    <row r="17" spans="1:6" ht="22.5" customHeight="1">
      <c r="A17" s="117"/>
      <c r="B17" s="118"/>
      <c r="C17" s="80" t="s">
        <v>164</v>
      </c>
      <c r="D17" s="55">
        <f t="shared" si="0"/>
        <v>3.43</v>
      </c>
      <c r="E17" s="10">
        <v>3.43</v>
      </c>
      <c r="F17" s="62"/>
    </row>
    <row r="18" spans="1:6" ht="22.5" customHeight="1">
      <c r="A18" s="114">
        <v>30108</v>
      </c>
      <c r="B18" s="114"/>
      <c r="C18" s="80" t="s">
        <v>162</v>
      </c>
      <c r="D18" s="55">
        <f t="shared" si="0"/>
        <v>11.35</v>
      </c>
      <c r="E18" s="10">
        <v>11.35</v>
      </c>
      <c r="F18" s="62"/>
    </row>
    <row r="19" spans="1:6" ht="22.5" customHeight="1">
      <c r="A19" s="117">
        <v>30110</v>
      </c>
      <c r="B19" s="118"/>
      <c r="C19" s="80" t="s">
        <v>154</v>
      </c>
      <c r="D19" s="55">
        <f t="shared" si="0"/>
        <v>10.9</v>
      </c>
      <c r="E19" s="10">
        <v>10.9</v>
      </c>
      <c r="F19" s="62"/>
    </row>
    <row r="20" spans="1:6" ht="22.5" customHeight="1">
      <c r="A20" s="117">
        <v>30113</v>
      </c>
      <c r="B20" s="118"/>
      <c r="C20" s="80" t="s">
        <v>154</v>
      </c>
      <c r="D20" s="55">
        <f t="shared" si="0"/>
        <v>7</v>
      </c>
      <c r="E20" s="10">
        <v>7</v>
      </c>
      <c r="F20" s="62"/>
    </row>
    <row r="21" spans="1:6" ht="22.5" customHeight="1">
      <c r="A21" s="124">
        <v>302</v>
      </c>
      <c r="B21" s="125"/>
      <c r="C21" s="81" t="s">
        <v>149</v>
      </c>
      <c r="D21" s="55">
        <f>F21</f>
        <v>29.139999999999997</v>
      </c>
      <c r="E21" s="55"/>
      <c r="F21" s="68">
        <f>F22+F23+F24+F26+F27+F28+F31+F32+F34+F35+F36</f>
        <v>29.139999999999997</v>
      </c>
    </row>
    <row r="22" spans="1:6" ht="22.5" customHeight="1">
      <c r="A22" s="114">
        <v>30201</v>
      </c>
      <c r="B22" s="114"/>
      <c r="C22" s="80" t="s">
        <v>139</v>
      </c>
      <c r="D22" s="55">
        <f aca="true" t="shared" si="1" ref="D22:D36">F22</f>
        <v>3.6</v>
      </c>
      <c r="E22" s="10"/>
      <c r="F22" s="10">
        <v>3.6</v>
      </c>
    </row>
    <row r="23" spans="1:6" ht="22.5" customHeight="1">
      <c r="A23" s="114">
        <v>30205</v>
      </c>
      <c r="B23" s="114"/>
      <c r="C23" s="80" t="s">
        <v>151</v>
      </c>
      <c r="D23" s="55">
        <f t="shared" si="1"/>
        <v>1.2</v>
      </c>
      <c r="E23" s="10"/>
      <c r="F23" s="10">
        <v>1.2</v>
      </c>
    </row>
    <row r="24" spans="1:6" ht="22.5" customHeight="1">
      <c r="A24" s="117">
        <v>30207</v>
      </c>
      <c r="B24" s="118"/>
      <c r="C24" s="80" t="s">
        <v>157</v>
      </c>
      <c r="D24" s="55">
        <f t="shared" si="1"/>
        <v>2.93</v>
      </c>
      <c r="E24" s="10"/>
      <c r="F24" s="10">
        <v>2.93</v>
      </c>
    </row>
    <row r="25" spans="1:6" ht="22.5" customHeight="1">
      <c r="A25" s="119"/>
      <c r="B25" s="120"/>
      <c r="C25" s="86" t="s">
        <v>158</v>
      </c>
      <c r="D25" s="55">
        <f t="shared" si="1"/>
        <v>2.93</v>
      </c>
      <c r="E25" s="85"/>
      <c r="F25" s="10">
        <v>2.93</v>
      </c>
    </row>
    <row r="26" spans="1:6" ht="22.5" customHeight="1">
      <c r="A26" s="114">
        <v>30208</v>
      </c>
      <c r="B26" s="114"/>
      <c r="C26" s="80" t="s">
        <v>166</v>
      </c>
      <c r="D26" s="55">
        <f t="shared" si="1"/>
        <v>6</v>
      </c>
      <c r="E26" s="10"/>
      <c r="F26" s="10">
        <v>6</v>
      </c>
    </row>
    <row r="27" spans="1:6" ht="22.5" customHeight="1">
      <c r="A27" s="114">
        <v>30209</v>
      </c>
      <c r="B27" s="114"/>
      <c r="C27" s="80" t="s">
        <v>140</v>
      </c>
      <c r="D27" s="55">
        <f t="shared" si="1"/>
        <v>4</v>
      </c>
      <c r="E27" s="10"/>
      <c r="F27" s="10">
        <v>4</v>
      </c>
    </row>
    <row r="28" spans="1:6" ht="22.5" customHeight="1">
      <c r="A28" s="114">
        <v>30231</v>
      </c>
      <c r="B28" s="114"/>
      <c r="C28" s="80" t="s">
        <v>141</v>
      </c>
      <c r="D28" s="55">
        <f t="shared" si="1"/>
        <v>2.5</v>
      </c>
      <c r="E28" s="10"/>
      <c r="F28" s="10">
        <f>F29+F30</f>
        <v>2.5</v>
      </c>
    </row>
    <row r="29" spans="1:6" ht="22.5" customHeight="1">
      <c r="A29" s="117"/>
      <c r="B29" s="118"/>
      <c r="C29" s="80" t="s">
        <v>167</v>
      </c>
      <c r="D29" s="55">
        <f t="shared" si="1"/>
        <v>0.7</v>
      </c>
      <c r="E29" s="10"/>
      <c r="F29" s="10">
        <v>0.7</v>
      </c>
    </row>
    <row r="30" spans="1:6" ht="22.5" customHeight="1">
      <c r="A30" s="114"/>
      <c r="B30" s="114"/>
      <c r="C30" s="80" t="s">
        <v>168</v>
      </c>
      <c r="D30" s="55">
        <f t="shared" si="1"/>
        <v>1.8</v>
      </c>
      <c r="E30" s="10"/>
      <c r="F30" s="10">
        <v>1.8</v>
      </c>
    </row>
    <row r="31" spans="1:6" ht="22.5" customHeight="1">
      <c r="A31" s="114">
        <v>30299</v>
      </c>
      <c r="B31" s="114"/>
      <c r="C31" s="80" t="s">
        <v>152</v>
      </c>
      <c r="D31" s="55">
        <f t="shared" si="1"/>
        <v>2.93</v>
      </c>
      <c r="E31" s="10"/>
      <c r="F31" s="10">
        <v>2.93</v>
      </c>
    </row>
    <row r="32" spans="1:6" ht="22.5" customHeight="1">
      <c r="A32" s="117">
        <v>30239</v>
      </c>
      <c r="B32" s="118"/>
      <c r="C32" s="80" t="s">
        <v>153</v>
      </c>
      <c r="D32" s="55">
        <f t="shared" si="1"/>
        <v>3.24</v>
      </c>
      <c r="E32" s="10"/>
      <c r="F32" s="10">
        <f>F33</f>
        <v>3.24</v>
      </c>
    </row>
    <row r="33" spans="1:6" ht="22.5" customHeight="1">
      <c r="A33" s="117"/>
      <c r="B33" s="118"/>
      <c r="C33" s="80" t="s">
        <v>169</v>
      </c>
      <c r="D33" s="55">
        <f t="shared" si="1"/>
        <v>3.24</v>
      </c>
      <c r="E33" s="10"/>
      <c r="F33" s="10">
        <v>3.24</v>
      </c>
    </row>
    <row r="34" spans="1:6" ht="22.5" customHeight="1">
      <c r="A34" s="114">
        <v>30216</v>
      </c>
      <c r="B34" s="114"/>
      <c r="C34" s="80" t="s">
        <v>142</v>
      </c>
      <c r="D34" s="55">
        <f t="shared" si="1"/>
        <v>0.86</v>
      </c>
      <c r="E34" s="10"/>
      <c r="F34" s="62">
        <v>0.86</v>
      </c>
    </row>
    <row r="35" spans="1:6" ht="22.5" customHeight="1">
      <c r="A35" s="114">
        <v>30228</v>
      </c>
      <c r="B35" s="114"/>
      <c r="C35" s="80" t="s">
        <v>143</v>
      </c>
      <c r="D35" s="55">
        <f t="shared" si="1"/>
        <v>1.14</v>
      </c>
      <c r="E35" s="10"/>
      <c r="F35" s="62">
        <v>1.14</v>
      </c>
    </row>
    <row r="36" spans="1:6" ht="22.5" customHeight="1">
      <c r="A36" s="114">
        <v>30229</v>
      </c>
      <c r="B36" s="114"/>
      <c r="C36" s="80" t="s">
        <v>144</v>
      </c>
      <c r="D36" s="55">
        <f t="shared" si="1"/>
        <v>0.74</v>
      </c>
      <c r="E36" s="10"/>
      <c r="F36" s="62">
        <v>0.74</v>
      </c>
    </row>
    <row r="37" spans="1:6" ht="22.5" customHeight="1">
      <c r="A37" s="124">
        <v>303</v>
      </c>
      <c r="B37" s="125"/>
      <c r="C37" s="81" t="s">
        <v>148</v>
      </c>
      <c r="D37" s="55">
        <f>E37</f>
        <v>32.02</v>
      </c>
      <c r="E37" s="55">
        <f>E38+E39+E40+E41</f>
        <v>32.02</v>
      </c>
      <c r="F37" s="62"/>
    </row>
    <row r="38" spans="1:6" ht="22.5" customHeight="1">
      <c r="A38" s="114">
        <v>30301</v>
      </c>
      <c r="B38" s="114"/>
      <c r="C38" s="80" t="s">
        <v>145</v>
      </c>
      <c r="D38" s="55">
        <f>E38</f>
        <v>22.19</v>
      </c>
      <c r="E38" s="10">
        <v>22.19</v>
      </c>
      <c r="F38" s="62"/>
    </row>
    <row r="39" spans="1:6" ht="22.5" customHeight="1">
      <c r="A39" s="114">
        <v>30302</v>
      </c>
      <c r="B39" s="114"/>
      <c r="C39" s="80" t="s">
        <v>146</v>
      </c>
      <c r="D39" s="55">
        <f>E39</f>
        <v>5.16</v>
      </c>
      <c r="E39" s="10">
        <v>5.16</v>
      </c>
      <c r="F39" s="62"/>
    </row>
    <row r="40" spans="1:6" ht="22.5" customHeight="1">
      <c r="A40" s="114">
        <v>30305</v>
      </c>
      <c r="B40" s="114"/>
      <c r="C40" s="80" t="s">
        <v>147</v>
      </c>
      <c r="D40" s="55">
        <f>E40</f>
        <v>4.46</v>
      </c>
      <c r="E40" s="10">
        <v>4.46</v>
      </c>
      <c r="F40" s="62"/>
    </row>
    <row r="41" spans="1:6" ht="30.75" customHeight="1">
      <c r="A41" s="114">
        <v>30399</v>
      </c>
      <c r="B41" s="114"/>
      <c r="C41" s="80" t="s">
        <v>165</v>
      </c>
      <c r="D41" s="55">
        <f>E41</f>
        <v>0.21</v>
      </c>
      <c r="E41" s="10">
        <v>0.21</v>
      </c>
      <c r="F41" s="62"/>
    </row>
    <row r="42" ht="15">
      <c r="A42" s="19"/>
    </row>
    <row r="43" ht="15">
      <c r="A43" s="19"/>
    </row>
    <row r="44" ht="15">
      <c r="A44" s="19"/>
    </row>
    <row r="45" ht="15">
      <c r="A45" s="19"/>
    </row>
  </sheetData>
  <sheetProtection/>
  <mergeCells count="39">
    <mergeCell ref="A35:B35"/>
    <mergeCell ref="A12:B12"/>
    <mergeCell ref="A15:B15"/>
    <mergeCell ref="A16:B16"/>
    <mergeCell ref="A17:B17"/>
    <mergeCell ref="A20:B20"/>
    <mergeCell ref="A29:B29"/>
    <mergeCell ref="A23:B23"/>
    <mergeCell ref="A28:B28"/>
    <mergeCell ref="A11:B11"/>
    <mergeCell ref="A13:B13"/>
    <mergeCell ref="A7:C7"/>
    <mergeCell ref="A37:B37"/>
    <mergeCell ref="A41:B41"/>
    <mergeCell ref="A38:B38"/>
    <mergeCell ref="A39:B39"/>
    <mergeCell ref="A40:B40"/>
    <mergeCell ref="A32:B32"/>
    <mergeCell ref="A34:B34"/>
    <mergeCell ref="A25:B25"/>
    <mergeCell ref="A26:B26"/>
    <mergeCell ref="A27:B27"/>
    <mergeCell ref="A2:F2"/>
    <mergeCell ref="A5:C5"/>
    <mergeCell ref="A6:B6"/>
    <mergeCell ref="D5:F5"/>
    <mergeCell ref="A21:B21"/>
    <mergeCell ref="A22:B22"/>
    <mergeCell ref="A19:B19"/>
    <mergeCell ref="A30:B30"/>
    <mergeCell ref="A31:B31"/>
    <mergeCell ref="A36:B36"/>
    <mergeCell ref="A8:B8"/>
    <mergeCell ref="A9:B9"/>
    <mergeCell ref="A10:B10"/>
    <mergeCell ref="A14:B14"/>
    <mergeCell ref="A18:B18"/>
    <mergeCell ref="A33:B33"/>
    <mergeCell ref="A24:B2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19"/>
  <sheetViews>
    <sheetView zoomScalePageLayoutView="0" workbookViewId="0" topLeftCell="A5">
      <selection activeCell="G25" sqref="G25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2" customFormat="1" ht="21" customHeight="1">
      <c r="A1" s="67" t="s">
        <v>112</v>
      </c>
      <c r="E1" s="51"/>
      <c r="F1" s="51"/>
    </row>
    <row r="2" spans="1:6" s="3" customFormat="1" ht="30" customHeight="1">
      <c r="A2" s="109" t="s">
        <v>120</v>
      </c>
      <c r="B2" s="110"/>
      <c r="C2" s="110"/>
      <c r="D2" s="110"/>
      <c r="E2" s="110"/>
      <c r="F2" s="110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111" t="s">
        <v>71</v>
      </c>
      <c r="B5" s="112"/>
      <c r="C5" s="112"/>
      <c r="D5" s="113" t="s">
        <v>84</v>
      </c>
      <c r="E5" s="108" t="s">
        <v>8</v>
      </c>
      <c r="F5" s="108" t="s">
        <v>9</v>
      </c>
    </row>
    <row r="6" spans="1:6" s="9" customFormat="1" ht="27" customHeight="1">
      <c r="A6" s="112" t="s">
        <v>7</v>
      </c>
      <c r="B6" s="112"/>
      <c r="C6" s="112" t="s">
        <v>5</v>
      </c>
      <c r="D6" s="113"/>
      <c r="E6" s="108"/>
      <c r="F6" s="108"/>
    </row>
    <row r="7" spans="1:6" s="9" customFormat="1" ht="18" customHeight="1">
      <c r="A7" s="112"/>
      <c r="B7" s="112"/>
      <c r="C7" s="112"/>
      <c r="D7" s="113"/>
      <c r="E7" s="108"/>
      <c r="F7" s="108"/>
    </row>
    <row r="8" spans="1:6" s="9" customFormat="1" ht="22.5" customHeight="1">
      <c r="A8" s="112"/>
      <c r="B8" s="112"/>
      <c r="C8" s="112"/>
      <c r="D8" s="113"/>
      <c r="E8" s="108"/>
      <c r="F8" s="108"/>
    </row>
    <row r="9" spans="1:6" s="11" customFormat="1" ht="22.5" customHeight="1">
      <c r="A9" s="107" t="s">
        <v>6</v>
      </c>
      <c r="B9" s="107"/>
      <c r="C9" s="107"/>
      <c r="D9" s="15"/>
      <c r="E9" s="15"/>
      <c r="F9" s="15"/>
    </row>
    <row r="10" spans="1:6" ht="22.5" customHeight="1">
      <c r="A10" s="107"/>
      <c r="B10" s="107"/>
      <c r="C10" s="16"/>
      <c r="D10" s="17"/>
      <c r="E10" s="18"/>
      <c r="F10" s="18"/>
    </row>
    <row r="11" spans="1:6" ht="22.5" customHeight="1">
      <c r="A11" s="107"/>
      <c r="B11" s="107"/>
      <c r="C11" s="16"/>
      <c r="D11" s="17"/>
      <c r="E11" s="17"/>
      <c r="F11" s="17"/>
    </row>
    <row r="12" spans="1:6" ht="22.5" customHeight="1">
      <c r="A12" s="107"/>
      <c r="B12" s="107"/>
      <c r="C12" s="16"/>
      <c r="D12" s="17"/>
      <c r="E12" s="17"/>
      <c r="F12" s="17"/>
    </row>
    <row r="13" spans="1:6" ht="22.5" customHeight="1">
      <c r="A13" s="107"/>
      <c r="B13" s="107"/>
      <c r="C13" s="16"/>
      <c r="D13" s="17"/>
      <c r="E13" s="17"/>
      <c r="F13" s="17"/>
    </row>
    <row r="14" spans="1:6" ht="22.5" customHeight="1">
      <c r="A14" s="107"/>
      <c r="B14" s="107"/>
      <c r="C14" s="16"/>
      <c r="D14" s="17"/>
      <c r="E14" s="17"/>
      <c r="F14" s="17"/>
    </row>
    <row r="15" spans="1:6" ht="22.5" customHeight="1">
      <c r="A15" s="107"/>
      <c r="B15" s="107"/>
      <c r="C15" s="16"/>
      <c r="D15" s="17"/>
      <c r="E15" s="17"/>
      <c r="F15" s="17"/>
    </row>
    <row r="16" ht="15">
      <c r="A16" s="19"/>
    </row>
    <row r="17" spans="1:5" ht="18" customHeight="1">
      <c r="A17" s="19"/>
      <c r="C17" s="126"/>
      <c r="D17" s="126"/>
      <c r="E17" s="126"/>
    </row>
    <row r="18" spans="1:3" ht="21">
      <c r="A18" s="19"/>
      <c r="C18" s="69" t="s">
        <v>155</v>
      </c>
    </row>
    <row r="19" ht="15">
      <c r="A19" s="19"/>
    </row>
  </sheetData>
  <sheetProtection/>
  <mergeCells count="15">
    <mergeCell ref="A15:B15"/>
    <mergeCell ref="A10:B10"/>
    <mergeCell ref="A11:B11"/>
    <mergeCell ref="A14:B14"/>
    <mergeCell ref="A12:B12"/>
    <mergeCell ref="C17:E17"/>
    <mergeCell ref="A9:C9"/>
    <mergeCell ref="A13:B13"/>
    <mergeCell ref="D5:D8"/>
    <mergeCell ref="E5:E8"/>
    <mergeCell ref="F5:F8"/>
    <mergeCell ref="A2:F2"/>
    <mergeCell ref="A5:C5"/>
    <mergeCell ref="C6:C8"/>
    <mergeCell ref="A6:B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F19"/>
  <sheetViews>
    <sheetView zoomScalePageLayoutView="0" workbookViewId="0" topLeftCell="A5">
      <selection activeCell="C19" sqref="C19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2" customFormat="1" ht="21" customHeight="1">
      <c r="A1" s="67" t="s">
        <v>114</v>
      </c>
      <c r="E1" s="51"/>
      <c r="F1" s="51"/>
    </row>
    <row r="2" spans="1:6" s="3" customFormat="1" ht="30" customHeight="1">
      <c r="A2" s="109" t="s">
        <v>116</v>
      </c>
      <c r="B2" s="110"/>
      <c r="C2" s="110"/>
      <c r="D2" s="110"/>
      <c r="E2" s="110"/>
      <c r="F2" s="110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111" t="s">
        <v>71</v>
      </c>
      <c r="B5" s="112"/>
      <c r="C5" s="112"/>
      <c r="D5" s="113" t="s">
        <v>84</v>
      </c>
      <c r="E5" s="108" t="s">
        <v>8</v>
      </c>
      <c r="F5" s="108" t="s">
        <v>9</v>
      </c>
    </row>
    <row r="6" spans="1:6" s="9" customFormat="1" ht="27" customHeight="1">
      <c r="A6" s="112" t="s">
        <v>7</v>
      </c>
      <c r="B6" s="112"/>
      <c r="C6" s="112" t="s">
        <v>5</v>
      </c>
      <c r="D6" s="113"/>
      <c r="E6" s="108"/>
      <c r="F6" s="108"/>
    </row>
    <row r="7" spans="1:6" s="9" customFormat="1" ht="18" customHeight="1">
      <c r="A7" s="112"/>
      <c r="B7" s="112"/>
      <c r="C7" s="112"/>
      <c r="D7" s="113"/>
      <c r="E7" s="108"/>
      <c r="F7" s="108"/>
    </row>
    <row r="8" spans="1:6" s="9" customFormat="1" ht="22.5" customHeight="1">
      <c r="A8" s="112"/>
      <c r="B8" s="112"/>
      <c r="C8" s="112"/>
      <c r="D8" s="113"/>
      <c r="E8" s="108"/>
      <c r="F8" s="108"/>
    </row>
    <row r="9" spans="1:6" s="11" customFormat="1" ht="22.5" customHeight="1">
      <c r="A9" s="107" t="s">
        <v>6</v>
      </c>
      <c r="B9" s="107"/>
      <c r="C9" s="107"/>
      <c r="D9" s="15"/>
      <c r="E9" s="15"/>
      <c r="F9" s="15"/>
    </row>
    <row r="10" spans="1:6" ht="22.5" customHeight="1">
      <c r="A10" s="107"/>
      <c r="B10" s="107"/>
      <c r="C10" s="16"/>
      <c r="D10" s="17"/>
      <c r="E10" s="18"/>
      <c r="F10" s="18"/>
    </row>
    <row r="11" spans="1:6" ht="22.5" customHeight="1">
      <c r="A11" s="107"/>
      <c r="B11" s="107"/>
      <c r="C11" s="16"/>
      <c r="D11" s="17"/>
      <c r="E11" s="17"/>
      <c r="F11" s="17"/>
    </row>
    <row r="12" spans="1:6" ht="22.5" customHeight="1">
      <c r="A12" s="107"/>
      <c r="B12" s="107"/>
      <c r="C12" s="16"/>
      <c r="D12" s="17"/>
      <c r="E12" s="17"/>
      <c r="F12" s="17"/>
    </row>
    <row r="13" spans="1:6" ht="22.5" customHeight="1">
      <c r="A13" s="107"/>
      <c r="B13" s="107"/>
      <c r="C13" s="16"/>
      <c r="D13" s="17"/>
      <c r="E13" s="17"/>
      <c r="F13" s="17"/>
    </row>
    <row r="14" spans="1:6" ht="22.5" customHeight="1">
      <c r="A14" s="107"/>
      <c r="B14" s="107"/>
      <c r="C14" s="16"/>
      <c r="D14" s="17"/>
      <c r="E14" s="17"/>
      <c r="F14" s="17"/>
    </row>
    <row r="15" spans="1:6" ht="22.5" customHeight="1">
      <c r="A15" s="107"/>
      <c r="B15" s="107"/>
      <c r="C15" s="16"/>
      <c r="D15" s="17"/>
      <c r="E15" s="17"/>
      <c r="F15" s="17"/>
    </row>
    <row r="16" ht="15">
      <c r="A16" s="19"/>
    </row>
    <row r="17" spans="1:4" ht="15">
      <c r="A17" s="19"/>
      <c r="C17" s="127"/>
      <c r="D17" s="127"/>
    </row>
    <row r="18" spans="1:5" ht="15.75" customHeight="1">
      <c r="A18" s="19"/>
      <c r="C18" s="128"/>
      <c r="D18" s="128"/>
      <c r="E18" s="128"/>
    </row>
    <row r="19" spans="1:3" ht="21">
      <c r="A19" s="19"/>
      <c r="C19" s="69" t="s">
        <v>156</v>
      </c>
    </row>
  </sheetData>
  <sheetProtection/>
  <mergeCells count="16">
    <mergeCell ref="C17:D17"/>
    <mergeCell ref="C18:E18"/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F25" sqref="F25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52" customFormat="1" ht="13.5">
      <c r="A1" s="67" t="s">
        <v>115</v>
      </c>
      <c r="B1" s="51"/>
    </row>
    <row r="2" spans="1:5" s="3" customFormat="1" ht="30" customHeight="1">
      <c r="A2" s="109" t="s">
        <v>97</v>
      </c>
      <c r="B2" s="110"/>
      <c r="C2" s="110"/>
      <c r="D2" s="110"/>
      <c r="E2" s="110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32" t="s">
        <v>85</v>
      </c>
      <c r="B5" s="129" t="s">
        <v>93</v>
      </c>
      <c r="C5" s="130"/>
      <c r="D5" s="130"/>
      <c r="E5" s="131"/>
    </row>
    <row r="6" spans="1:5" s="9" customFormat="1" ht="30" customHeight="1">
      <c r="A6" s="133"/>
      <c r="B6" s="61" t="s">
        <v>81</v>
      </c>
      <c r="C6" s="56" t="s">
        <v>90</v>
      </c>
      <c r="D6" s="61" t="s">
        <v>91</v>
      </c>
      <c r="E6" s="61" t="s">
        <v>92</v>
      </c>
    </row>
    <row r="7" spans="1:5" s="9" customFormat="1" ht="30" customHeight="1">
      <c r="A7" s="63" t="s">
        <v>81</v>
      </c>
      <c r="B7" s="62">
        <v>2.5</v>
      </c>
      <c r="C7" s="62">
        <v>2.5</v>
      </c>
      <c r="D7" s="62"/>
      <c r="E7" s="62"/>
    </row>
    <row r="8" spans="1:5" s="9" customFormat="1" ht="30" customHeight="1">
      <c r="A8" s="64" t="s">
        <v>86</v>
      </c>
      <c r="B8" s="62"/>
      <c r="C8" s="62"/>
      <c r="D8" s="62"/>
      <c r="E8" s="62"/>
    </row>
    <row r="9" spans="1:5" s="9" customFormat="1" ht="30" customHeight="1">
      <c r="A9" s="64" t="s">
        <v>87</v>
      </c>
      <c r="B9" s="62">
        <v>2.5</v>
      </c>
      <c r="C9" s="62">
        <v>2.5</v>
      </c>
      <c r="D9" s="62"/>
      <c r="E9" s="62"/>
    </row>
    <row r="10" spans="1:5" s="9" customFormat="1" ht="30" customHeight="1">
      <c r="A10" s="64" t="s">
        <v>89</v>
      </c>
      <c r="B10" s="62"/>
      <c r="C10" s="62"/>
      <c r="D10" s="62"/>
      <c r="E10" s="62"/>
    </row>
    <row r="11" spans="1:5" s="9" customFormat="1" ht="30" customHeight="1">
      <c r="A11" s="64" t="s">
        <v>121</v>
      </c>
      <c r="B11" s="62">
        <v>2.5</v>
      </c>
      <c r="C11" s="62">
        <v>2.5</v>
      </c>
      <c r="D11" s="62"/>
      <c r="E11" s="62"/>
    </row>
    <row r="12" spans="1:5" s="9" customFormat="1" ht="30" customHeight="1">
      <c r="A12" s="64" t="s">
        <v>88</v>
      </c>
      <c r="B12" s="62"/>
      <c r="C12" s="62"/>
      <c r="D12" s="62"/>
      <c r="E12" s="62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预算编审中心</cp:lastModifiedBy>
  <cp:lastPrinted>2018-02-07T09:14:17Z</cp:lastPrinted>
  <dcterms:created xsi:type="dcterms:W3CDTF">2011-12-26T04:36:18Z</dcterms:created>
  <dcterms:modified xsi:type="dcterms:W3CDTF">2018-02-09T07:13:32Z</dcterms:modified>
  <cp:category/>
  <cp:version/>
  <cp:contentType/>
  <cp:contentStatus/>
</cp:coreProperties>
</file>