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65396" windowWidth="9960" windowHeight="9330" activeTab="9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</sheets>
  <definedNames>
    <definedName name="_Toc505080991" localSheetId="9">'附表3-10'!#REF!</definedName>
    <definedName name="_xlnm.Print_Area" localSheetId="0">'附表3-1'!$A$1:$D$33</definedName>
    <definedName name="_xlnm.Print_Area" localSheetId="3">'附表3-4'!$A$1:$G$31</definedName>
    <definedName name="_xlnm.Print_Area" localSheetId="5">'附表3-6'!$A$1:$F$10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<sst xmlns="http://schemas.openxmlformats.org/spreadsheetml/2006/main" count="327" uniqueCount="210">
  <si>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</si>
  <si>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</si>
  <si>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</si>
  <si>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</si>
  <si>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</si>
  <si>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</si>
  <si>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</si>
  <si>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</si>
  <si>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</si>
  <si>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</si>
  <si>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</si>
  <si>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</si>
  <si>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</si>
  <si>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</si>
  <si>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</si>
  <si>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</si>
  <si>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</si>
  <si>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</si>
  <si>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</si>
  <si>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</si>
  <si>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</si>
  <si>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</si>
  <si>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</si>
  <si>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</si>
  <si>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</si>
  <si>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</si>
  <si>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</si>
  <si>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</si>
  <si>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</si>
  <si>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</si>
  <si>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</si>
  <si>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</si>
  <si>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</si>
  <si>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</si>
  <si>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</si>
  <si>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</si>
  <si>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</si>
  <si>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</si>
  <si>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</si>
  <si>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</si>
  <si>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</si>
  <si>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</si>
  <si>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</si>
  <si>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</si>
  <si>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</si>
  <si>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</si>
  <si>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</si>
  <si>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</si>
  <si>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</si>
  <si>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</si>
  <si>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</si>
  <si>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</si>
  <si>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</si>
  <si>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</si>
  <si>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</si>
  <si>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</si>
  <si>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</si>
  <si>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</si>
  <si>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</si>
  <si>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</si>
  <si>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</si>
  <si>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</si>
  <si>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</si>
  <si>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</si>
  <si>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</si>
  <si>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</si>
  <si>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</si>
  <si>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</si>
  <si>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</si>
  <si>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</si>
  <si>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</si>
  <si>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</si>
  <si>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</si>
  <si>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</si>
  <si>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</si>
  <si>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</si>
  <si>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</si>
  <si>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</si>
  <si>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</si>
  <si>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</si>
  <si>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</si>
  <si>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</si>
  <si>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</si>
  <si>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</si>
  <si>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</si>
  <si>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</si>
  <si>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</si>
  <si>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</si>
  <si>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</si>
  <si>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</si>
  <si>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</si>
  <si>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</si>
  <si>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</si>
  <si>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</si>
  <si>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</si>
  <si>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</si>
  <si>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</si>
  <si>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</si>
  <si>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</si>
  <si>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</si>
  <si>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</si>
  <si>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</si>
  <si>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</si>
  <si>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</si>
  <si>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</si>
  <si>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</si>
  <si>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</si>
  <si>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</si>
  <si>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</si>
  <si>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</si>
  <si>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</si>
  <si>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</si>
  <si>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</si>
  <si>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</si>
  <si>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</si>
  <si>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</si>
  <si>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</si>
  <si>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</si>
  <si>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</si>
  <si>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</si>
  <si>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</si>
  <si>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</si>
  <si>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301</t>
  </si>
  <si>
    <t>30102</t>
  </si>
  <si>
    <t>30103</t>
  </si>
  <si>
    <t>30104</t>
  </si>
  <si>
    <t>30107</t>
  </si>
  <si>
    <t>30199</t>
  </si>
  <si>
    <t>303</t>
  </si>
  <si>
    <t>30302</t>
  </si>
  <si>
    <t>30201</t>
  </si>
  <si>
    <t>30215</t>
  </si>
  <si>
    <t>30231</t>
  </si>
  <si>
    <t>30299</t>
  </si>
  <si>
    <t>302</t>
  </si>
  <si>
    <t>30229</t>
  </si>
  <si>
    <t>2080501</t>
  </si>
  <si>
    <t>2080505</t>
  </si>
  <si>
    <t>2210201</t>
  </si>
  <si>
    <t>归口管理的行政单位离退休</t>
  </si>
  <si>
    <t>住房公积金</t>
  </si>
  <si>
    <t>行政运行</t>
  </si>
  <si>
    <t>行政单位医疗</t>
  </si>
  <si>
    <t>统计管理</t>
  </si>
  <si>
    <t>专项普查活动</t>
  </si>
  <si>
    <t>统计抽样调查</t>
  </si>
  <si>
    <t>基本工资</t>
  </si>
  <si>
    <t>津贴补贴</t>
  </si>
  <si>
    <t>其他社会保障缴费</t>
  </si>
  <si>
    <t>绩效工资</t>
  </si>
  <si>
    <t>其他工资福利支出</t>
  </si>
  <si>
    <t>办公费</t>
  </si>
  <si>
    <t>培训费</t>
  </si>
  <si>
    <t>工会经费</t>
  </si>
  <si>
    <t>福利费</t>
  </si>
  <si>
    <t>公务用车运行维护费</t>
  </si>
  <si>
    <t>一、工资福利支出</t>
  </si>
  <si>
    <t>二、商品和服务支出</t>
  </si>
  <si>
    <t>三、对个人和家庭的补助</t>
  </si>
  <si>
    <t>退休费</t>
  </si>
  <si>
    <t>公务交通补贴</t>
  </si>
  <si>
    <t>离退休干部经费</t>
  </si>
  <si>
    <t>机关事业单位基本养老保险缴费</t>
  </si>
  <si>
    <t>奖金</t>
  </si>
  <si>
    <t>一般公共服务支出</t>
  </si>
  <si>
    <t>20105</t>
  </si>
  <si>
    <t>208</t>
  </si>
  <si>
    <t>20805</t>
  </si>
  <si>
    <t>社会保障和就业支出</t>
  </si>
  <si>
    <t>行政事业单位离退休</t>
  </si>
  <si>
    <t>221</t>
  </si>
  <si>
    <t>22102</t>
  </si>
  <si>
    <t>210</t>
  </si>
  <si>
    <t>21011</t>
  </si>
  <si>
    <t>医疗卫生与计划生育管理事务</t>
  </si>
  <si>
    <t>医疗卫生与计划生育支出</t>
  </si>
  <si>
    <t>住房保障支出</t>
  </si>
  <si>
    <t>住房改革支出</t>
  </si>
  <si>
    <t>机关事业单位基本养老保险缴费支出</t>
  </si>
  <si>
    <t>统计信息事务</t>
  </si>
  <si>
    <t>秦皇岛市北戴河区统计局</t>
  </si>
  <si>
    <t>注：无政府性基金预算，空表列示。</t>
  </si>
  <si>
    <t>注：无国有资本经营预算，空表列示。</t>
  </si>
  <si>
    <t>邮电费</t>
  </si>
  <si>
    <t>30113</t>
  </si>
  <si>
    <t>30399</t>
  </si>
  <si>
    <t>其他对个人和家庭的补助支出</t>
  </si>
  <si>
    <t>政府经济分类</t>
  </si>
  <si>
    <t>资 金 来 源</t>
  </si>
  <si>
    <t>合计</t>
  </si>
  <si>
    <t>一般公共预算拨款</t>
  </si>
  <si>
    <t>基金预算拨款</t>
  </si>
  <si>
    <t>财政专户核拨</t>
  </si>
  <si>
    <t>其他来源收入</t>
  </si>
  <si>
    <t>501机关工资福利支出</t>
  </si>
  <si>
    <t>502机关商品和服务支出</t>
  </si>
  <si>
    <t>503机关资本性支出（一）</t>
  </si>
  <si>
    <t>504机关资本性支出（二）</t>
  </si>
  <si>
    <t>505对事业单位经常性补助</t>
  </si>
  <si>
    <t>506对事业单位资本性补助</t>
  </si>
  <si>
    <t>507对企业补助</t>
  </si>
  <si>
    <t>508对企业资本性支出</t>
  </si>
  <si>
    <t>509对个人和家庭的补助</t>
  </si>
  <si>
    <t>511债务利息及费用支出</t>
  </si>
  <si>
    <t>513转移性支出</t>
  </si>
  <si>
    <t>599其他支出</t>
  </si>
  <si>
    <r>
      <t>合</t>
    </r>
    <r>
      <rPr>
        <b/>
        <sz val="10.5"/>
        <rFont val="Times New Roman"/>
        <family val="1"/>
      </rPr>
      <t xml:space="preserve">  </t>
    </r>
    <r>
      <rPr>
        <b/>
        <sz val="10.5"/>
        <rFont val="方正书宋_GBK"/>
        <family val="0"/>
      </rPr>
      <t>计</t>
    </r>
  </si>
  <si>
    <t>秦皇岛市北戴河区统计局</t>
  </si>
  <si>
    <t>单位：万元</t>
  </si>
  <si>
    <t>部门预算政府经济分类表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</si>
</sst>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.00_);[Red]\(0.00\)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6.5"/>
      <name val="仿宋_GB2312"/>
      <family val="3"/>
    </font>
    <font>
      <b/>
      <sz val="16"/>
      <color indexed="8"/>
      <name val="仿宋_GB2312"/>
      <family val="3"/>
    </font>
    <font>
      <b/>
      <sz val="10.5"/>
      <name val="方正书宋_GBK"/>
      <family val="0"/>
    </font>
    <font>
      <sz val="10.5"/>
      <name val="方正书宋_GBK"/>
      <family val="0"/>
    </font>
    <font>
      <sz val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51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52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23" borderId="5" applyNumberFormat="0" applyAlignment="0" applyProtection="0"/>
    <xf numFmtId="0" fontId="56" fillId="24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13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3" borderId="8" applyNumberFormat="0" applyAlignment="0" applyProtection="0"/>
    <xf numFmtId="0" fontId="62" fillId="31" borderId="5" applyNumberFormat="0" applyAlignment="0" applyProtection="0"/>
    <xf numFmtId="0" fontId="7" fillId="0" borderId="0">
      <alignment/>
      <protection/>
    </xf>
    <xf numFmtId="0" fontId="1" fillId="32" borderId="9" applyNumberFormat="0" applyFont="0" applyAlignment="0" applyProtection="0"/>
  </cellStyleXfs>
  <cellXfs count="155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3" borderId="0" xfId="53" applyFont="1" applyFill="1" applyAlignment="1">
      <alignment vertical="center" wrapText="1"/>
      <protection/>
    </xf>
    <xf numFmtId="0" fontId="17" fillId="23" borderId="0" xfId="53" applyFont="1" applyFill="1" applyAlignment="1">
      <alignment vertical="center" wrapText="1"/>
      <protection/>
    </xf>
    <xf numFmtId="0" fontId="18" fillId="23" borderId="0" xfId="52" applyFont="1" applyFill="1" applyAlignment="1">
      <alignment horizontal="right" vertical="center"/>
      <protection/>
    </xf>
    <xf numFmtId="0" fontId="19" fillId="23" borderId="0" xfId="52" applyFont="1" applyFill="1" applyAlignment="1">
      <alignment horizontal="left" vertical="center"/>
      <protection/>
    </xf>
    <xf numFmtId="0" fontId="20" fillId="23" borderId="0" xfId="53" applyFont="1" applyFill="1" applyBorder="1" applyAlignment="1">
      <alignment vertical="center" wrapText="1"/>
      <protection/>
    </xf>
    <xf numFmtId="0" fontId="19" fillId="23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3" borderId="0" xfId="53" applyFont="1" applyFill="1" applyAlignment="1">
      <alignment horizontal="center" vertical="center" wrapText="1"/>
      <protection/>
    </xf>
    <xf numFmtId="0" fontId="20" fillId="23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3" borderId="0" xfId="52" applyFont="1" applyFill="1" applyAlignment="1">
      <alignment horizontal="right" vertical="center"/>
      <protection/>
    </xf>
    <xf numFmtId="0" fontId="20" fillId="23" borderId="0" xfId="52" applyFont="1" applyFill="1" applyAlignment="1">
      <alignment horizontal="right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3" borderId="10" xfId="52" applyNumberFormat="1" applyFont="1" applyFill="1" applyBorder="1" applyAlignment="1">
      <alignment horizontal="center" vertical="center"/>
      <protection/>
    </xf>
    <xf numFmtId="49" fontId="21" fillId="23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3" borderId="10" xfId="52" applyNumberFormat="1" applyFont="1" applyFill="1" applyBorder="1" applyAlignment="1" quotePrefix="1">
      <alignment horizontal="left" vertical="center"/>
      <protection/>
    </xf>
    <xf numFmtId="0" fontId="20" fillId="23" borderId="10" xfId="52" applyNumberFormat="1" applyFont="1" applyFill="1" applyBorder="1" applyAlignment="1" quotePrefix="1">
      <alignment horizontal="center" vertical="center"/>
      <protection/>
    </xf>
    <xf numFmtId="176" fontId="20" fillId="23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176" fontId="12" fillId="23" borderId="10" xfId="52" applyNumberFormat="1" applyFont="1" applyFill="1" applyBorder="1" applyAlignment="1">
      <alignment horizontal="center" vertical="center"/>
      <protection/>
    </xf>
    <xf numFmtId="176" fontId="10" fillId="23" borderId="10" xfId="52" applyNumberFormat="1" applyFont="1" applyFill="1" applyBorder="1" applyAlignment="1">
      <alignment horizontal="left" vertical="center"/>
      <protection/>
    </xf>
    <xf numFmtId="49" fontId="12" fillId="23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left" vertical="center" wrapText="1"/>
      <protection/>
    </xf>
    <xf numFmtId="0" fontId="20" fillId="0" borderId="13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right" wrapText="1"/>
    </xf>
    <xf numFmtId="0" fontId="20" fillId="0" borderId="14" xfId="53" applyFont="1" applyFill="1" applyBorder="1" applyAlignment="1">
      <alignment horizontal="center" vertical="center" wrapText="1"/>
      <protection/>
    </xf>
    <xf numFmtId="0" fontId="30" fillId="0" borderId="14" xfId="0" applyFont="1" applyBorder="1" applyAlignment="1">
      <alignment horizontal="right" wrapText="1"/>
    </xf>
    <xf numFmtId="0" fontId="31" fillId="0" borderId="10" xfId="0" applyFont="1" applyBorder="1" applyAlignment="1" applyProtection="1">
      <alignment horizontal="center" vertical="center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25" fillId="0" borderId="11" xfId="53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right" wrapText="1"/>
    </xf>
    <xf numFmtId="0" fontId="30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horizontal="right" wrapText="1"/>
    </xf>
    <xf numFmtId="0" fontId="14" fillId="0" borderId="10" xfId="53" applyFont="1" applyBorder="1" applyAlignment="1">
      <alignment vertical="center" wrapText="1"/>
      <protection/>
    </xf>
    <xf numFmtId="0" fontId="31" fillId="0" borderId="10" xfId="53" applyFont="1" applyBorder="1" applyAlignment="1">
      <alignment horizontal="left" vertical="center" wrapText="1"/>
      <protection/>
    </xf>
    <xf numFmtId="0" fontId="18" fillId="23" borderId="0" xfId="52" applyFont="1" applyFill="1" applyAlignment="1">
      <alignment horizontal="left" vertical="center"/>
      <protection/>
    </xf>
    <xf numFmtId="0" fontId="14" fillId="0" borderId="0" xfId="53" applyFont="1" applyAlignment="1">
      <alignment horizontal="left" vertical="center" wrapText="1"/>
      <protection/>
    </xf>
    <xf numFmtId="4" fontId="14" fillId="0" borderId="0" xfId="53" applyNumberFormat="1" applyFont="1" applyAlignment="1">
      <alignment vertical="center" wrapText="1"/>
      <protection/>
    </xf>
    <xf numFmtId="4" fontId="20" fillId="0" borderId="10" xfId="53" applyNumberFormat="1" applyFont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 vertical="center"/>
      <protection/>
    </xf>
    <xf numFmtId="176" fontId="20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176" fontId="20" fillId="23" borderId="10" xfId="52" applyNumberFormat="1" applyFont="1" applyFill="1" applyBorder="1" applyAlignment="1" quotePrefix="1">
      <alignment horizontal="center" vertical="center"/>
      <protection/>
    </xf>
    <xf numFmtId="176" fontId="31" fillId="23" borderId="10" xfId="0" applyNumberFormat="1" applyFont="1" applyFill="1" applyBorder="1" applyAlignment="1">
      <alignment horizontal="left" vertical="center"/>
    </xf>
    <xf numFmtId="0" fontId="31" fillId="0" borderId="10" xfId="53" applyFont="1" applyBorder="1" applyAlignment="1">
      <alignment horizontal="left" vertical="center" wrapText="1"/>
      <protection/>
    </xf>
    <xf numFmtId="176" fontId="31" fillId="23" borderId="10" xfId="0" applyNumberFormat="1" applyFont="1" applyFill="1" applyBorder="1" applyAlignment="1">
      <alignment horizontal="left" vertical="center"/>
    </xf>
    <xf numFmtId="0" fontId="20" fillId="0" borderId="10" xfId="0" applyFont="1" applyBorder="1" applyAlignment="1">
      <alignment horizontal="right" vertical="center"/>
    </xf>
    <xf numFmtId="0" fontId="1" fillId="23" borderId="0" xfId="52" applyFont="1" applyFill="1" applyAlignment="1">
      <alignment horizontal="left" vertical="center"/>
      <protection/>
    </xf>
    <xf numFmtId="0" fontId="0" fillId="0" borderId="0" xfId="53" applyFont="1" applyAlignment="1">
      <alignment horizontal="left" vertical="center"/>
      <protection/>
    </xf>
    <xf numFmtId="183" fontId="20" fillId="0" borderId="10" xfId="53" applyNumberFormat="1" applyFont="1" applyFill="1" applyBorder="1" applyAlignment="1">
      <alignment horizontal="center" vertical="center" wrapText="1"/>
      <protection/>
    </xf>
    <xf numFmtId="183" fontId="20" fillId="0" borderId="10" xfId="53" applyNumberFormat="1" applyFont="1" applyBorder="1" applyAlignment="1">
      <alignment horizontal="center" vertical="center" wrapText="1"/>
      <protection/>
    </xf>
    <xf numFmtId="183" fontId="20" fillId="0" borderId="10" xfId="0" applyNumberFormat="1" applyFont="1" applyFill="1" applyBorder="1" applyAlignment="1">
      <alignment horizontal="center" vertical="center"/>
    </xf>
    <xf numFmtId="183" fontId="1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3" borderId="10" xfId="0" applyNumberFormat="1" applyFont="1" applyFill="1" applyBorder="1" applyAlignment="1" quotePrefix="1">
      <alignment horizontal="center" vertical="center"/>
    </xf>
    <xf numFmtId="49" fontId="20" fillId="0" borderId="12" xfId="53" applyNumberFormat="1" applyFont="1" applyBorder="1" applyAlignment="1">
      <alignment horizontal="center" vertical="center" wrapText="1"/>
      <protection/>
    </xf>
    <xf numFmtId="49" fontId="20" fillId="0" borderId="13" xfId="53" applyNumberFormat="1" applyFont="1" applyBorder="1" applyAlignment="1">
      <alignment horizontal="center" vertical="center" wrapText="1"/>
      <protection/>
    </xf>
    <xf numFmtId="49" fontId="20" fillId="23" borderId="12" xfId="0" applyNumberFormat="1" applyFont="1" applyFill="1" applyBorder="1" applyAlignment="1" quotePrefix="1">
      <alignment horizontal="center" vertical="center"/>
    </xf>
    <xf numFmtId="49" fontId="20" fillId="23" borderId="13" xfId="0" applyNumberFormat="1" applyFont="1" applyFill="1" applyBorder="1" applyAlignment="1" quotePrefix="1">
      <alignment horizontal="center" vertical="center"/>
    </xf>
    <xf numFmtId="49" fontId="20" fillId="23" borderId="12" xfId="0" applyNumberFormat="1" applyFont="1" applyFill="1" applyBorder="1" applyAlignment="1">
      <alignment horizontal="center" vertical="center"/>
    </xf>
    <xf numFmtId="49" fontId="20" fillId="2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23" borderId="10" xfId="0" applyNumberFormat="1" applyFont="1" applyFill="1" applyBorder="1" applyAlignment="1" quotePrefix="1">
      <alignment horizontal="center" vertical="center" wrapText="1"/>
    </xf>
    <xf numFmtId="176" fontId="21" fillId="23" borderId="10" xfId="0" applyNumberFormat="1" applyFont="1" applyFill="1" applyBorder="1" applyAlignment="1">
      <alignment horizontal="center" vertical="center" wrapText="1"/>
    </xf>
    <xf numFmtId="176" fontId="25" fillId="23" borderId="10" xfId="0" applyNumberFormat="1" applyFont="1" applyFill="1" applyBorder="1" applyAlignment="1" quotePrefix="1">
      <alignment horizontal="center" vertical="center" wrapText="1"/>
    </xf>
    <xf numFmtId="49" fontId="20" fillId="0" borderId="10" xfId="53" applyNumberFormat="1" applyFont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5" xfId="53" applyFont="1" applyFill="1" applyBorder="1" applyAlignment="1">
      <alignment horizontal="center" vertical="center" wrapText="1"/>
      <protection/>
    </xf>
    <xf numFmtId="0" fontId="21" fillId="0" borderId="16" xfId="53" applyFont="1" applyFill="1" applyBorder="1" applyAlignment="1">
      <alignment horizontal="center" vertical="center" wrapText="1"/>
      <protection/>
    </xf>
    <xf numFmtId="0" fontId="13" fillId="23" borderId="0" xfId="53" applyFont="1" applyFill="1" applyAlignment="1">
      <alignment horizontal="center" vertical="center" wrapText="1"/>
      <protection/>
    </xf>
    <xf numFmtId="0" fontId="15" fillId="23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2" fillId="0" borderId="12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21" fillId="0" borderId="13" xfId="53" applyFont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7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49" fontId="20" fillId="23" borderId="12" xfId="0" applyNumberFormat="1" applyFont="1" applyFill="1" applyBorder="1" applyAlignment="1">
      <alignment horizontal="left" vertical="center"/>
    </xf>
    <xf numFmtId="49" fontId="20" fillId="23" borderId="13" xfId="0" applyNumberFormat="1" applyFont="1" applyFill="1" applyBorder="1" applyAlignment="1">
      <alignment horizontal="left" vertical="center"/>
    </xf>
    <xf numFmtId="49" fontId="20" fillId="23" borderId="13" xfId="0" applyNumberFormat="1" applyFont="1" applyFill="1" applyBorder="1" applyAlignment="1">
      <alignment horizontal="center" vertical="center"/>
    </xf>
    <xf numFmtId="0" fontId="20" fillId="0" borderId="12" xfId="53" applyFont="1" applyBorder="1" applyAlignment="1">
      <alignment horizontal="center" vertical="center" wrapText="1"/>
      <protection/>
    </xf>
    <xf numFmtId="0" fontId="20" fillId="0" borderId="17" xfId="53" applyFont="1" applyBorder="1" applyAlignment="1">
      <alignment horizontal="center" vertical="center" wrapText="1"/>
      <protection/>
    </xf>
    <xf numFmtId="0" fontId="20" fillId="0" borderId="13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5" fillId="0" borderId="12" xfId="53" applyFont="1" applyFill="1" applyBorder="1" applyAlignment="1">
      <alignment horizontal="center" vertical="center" wrapText="1"/>
      <protection/>
    </xf>
    <xf numFmtId="0" fontId="21" fillId="0" borderId="17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3"/>
  <sheetViews>
    <sheetView zoomScaleSheetLayoutView="100" zoomScalePageLayoutView="0" workbookViewId="0" topLeftCell="A11">
      <selection activeCell="A27" sqref="A27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">
      <c r="A1" s="59" t="s">
        <v>107</v>
      </c>
    </row>
    <row r="2" spans="1:6" s="21" customFormat="1" ht="18" customHeight="1">
      <c r="A2" s="101" t="s">
        <v>94</v>
      </c>
      <c r="B2" s="102"/>
      <c r="C2" s="102"/>
      <c r="D2" s="102"/>
      <c r="E2" s="20"/>
      <c r="F2" s="20"/>
    </row>
    <row r="3" spans="1:4" ht="3" customHeight="1" hidden="1">
      <c r="A3" s="22"/>
      <c r="B3" s="22"/>
      <c r="C3" s="22"/>
      <c r="D3" s="5" t="s">
        <v>62</v>
      </c>
    </row>
    <row r="4" spans="1:6" s="49" customFormat="1" ht="15" customHeight="1">
      <c r="A4" s="90" t="s">
        <v>180</v>
      </c>
      <c r="B4" s="23"/>
      <c r="C4" s="23"/>
      <c r="D4" s="8" t="s">
        <v>1</v>
      </c>
      <c r="E4" s="48"/>
      <c r="F4" s="48"/>
    </row>
    <row r="5" spans="1:6" s="51" customFormat="1" ht="14.25" customHeight="1">
      <c r="A5" s="103" t="s">
        <v>16</v>
      </c>
      <c r="B5" s="103"/>
      <c r="C5" s="103" t="s">
        <v>17</v>
      </c>
      <c r="D5" s="103"/>
      <c r="E5" s="50"/>
      <c r="F5" s="50"/>
    </row>
    <row r="6" spans="1:6" s="51" customFormat="1" ht="14.25" customHeight="1">
      <c r="A6" s="24" t="s">
        <v>70</v>
      </c>
      <c r="B6" s="52" t="s">
        <v>69</v>
      </c>
      <c r="C6" s="24" t="s">
        <v>42</v>
      </c>
      <c r="D6" s="52" t="s">
        <v>69</v>
      </c>
      <c r="E6" s="50"/>
      <c r="F6" s="50"/>
    </row>
    <row r="7" spans="1:6" s="49" customFormat="1" ht="14.25" customHeight="1">
      <c r="A7" s="29" t="s">
        <v>63</v>
      </c>
      <c r="B7" s="34">
        <v>353.01</v>
      </c>
      <c r="C7" s="31" t="s">
        <v>18</v>
      </c>
      <c r="D7" s="85">
        <f>D29-D25-D15-D14</f>
        <v>306.01</v>
      </c>
      <c r="E7" s="48"/>
      <c r="F7" s="48"/>
    </row>
    <row r="8" spans="1:6" s="49" customFormat="1" ht="14.25" customHeight="1">
      <c r="A8" s="33" t="s">
        <v>64</v>
      </c>
      <c r="B8" s="34"/>
      <c r="C8" s="31" t="s">
        <v>20</v>
      </c>
      <c r="D8" s="32"/>
      <c r="E8" s="48"/>
      <c r="F8" s="48"/>
    </row>
    <row r="9" spans="1:6" s="49" customFormat="1" ht="14.25" customHeight="1">
      <c r="A9" s="33" t="s">
        <v>65</v>
      </c>
      <c r="B9" s="34"/>
      <c r="C9" s="31" t="s">
        <v>21</v>
      </c>
      <c r="D9" s="32"/>
      <c r="E9" s="48"/>
      <c r="F9" s="48"/>
    </row>
    <row r="10" spans="1:6" s="49" customFormat="1" ht="14.25" customHeight="1">
      <c r="A10" s="33" t="s">
        <v>66</v>
      </c>
      <c r="B10" s="34"/>
      <c r="C10" s="31" t="s">
        <v>22</v>
      </c>
      <c r="D10" s="32"/>
      <c r="E10" s="48"/>
      <c r="F10" s="48"/>
    </row>
    <row r="11" spans="1:6" s="49" customFormat="1" ht="14.25" customHeight="1">
      <c r="A11" s="33" t="s">
        <v>67</v>
      </c>
      <c r="B11" s="34"/>
      <c r="C11" s="31" t="s">
        <v>23</v>
      </c>
      <c r="D11" s="32"/>
      <c r="E11" s="48"/>
      <c r="F11" s="48"/>
    </row>
    <row r="12" spans="1:6" s="49" customFormat="1" ht="14.25" customHeight="1">
      <c r="A12" s="33" t="s">
        <v>68</v>
      </c>
      <c r="B12" s="34"/>
      <c r="C12" s="31" t="s">
        <v>24</v>
      </c>
      <c r="D12" s="32"/>
      <c r="E12" s="48"/>
      <c r="F12" s="48"/>
    </row>
    <row r="13" spans="1:6" s="49" customFormat="1" ht="14.25" customHeight="1">
      <c r="A13" s="31"/>
      <c r="B13" s="34"/>
      <c r="C13" s="31" t="s">
        <v>25</v>
      </c>
      <c r="D13" s="32"/>
      <c r="E13" s="48"/>
      <c r="F13" s="48"/>
    </row>
    <row r="14" spans="1:6" s="49" customFormat="1" ht="14.25" customHeight="1">
      <c r="A14" s="31"/>
      <c r="B14" s="34"/>
      <c r="C14" s="31" t="s">
        <v>26</v>
      </c>
      <c r="D14" s="32">
        <v>19.22</v>
      </c>
      <c r="E14" s="48"/>
      <c r="F14" s="48"/>
    </row>
    <row r="15" spans="1:6" s="49" customFormat="1" ht="14.25" customHeight="1">
      <c r="A15" s="31"/>
      <c r="B15" s="34"/>
      <c r="C15" s="31" t="s">
        <v>27</v>
      </c>
      <c r="D15" s="32">
        <v>16.05</v>
      </c>
      <c r="E15" s="48"/>
      <c r="F15" s="48"/>
    </row>
    <row r="16" spans="1:6" s="49" customFormat="1" ht="14.25" customHeight="1">
      <c r="A16" s="31"/>
      <c r="B16" s="34"/>
      <c r="C16" s="29" t="s">
        <v>28</v>
      </c>
      <c r="D16" s="32"/>
      <c r="E16" s="48"/>
      <c r="F16" s="48"/>
    </row>
    <row r="17" spans="1:6" s="49" customFormat="1" ht="14.25" customHeight="1">
      <c r="A17" s="31"/>
      <c r="B17" s="81"/>
      <c r="C17" s="29" t="s">
        <v>29</v>
      </c>
      <c r="D17" s="32"/>
      <c r="E17" s="48"/>
      <c r="F17" s="48"/>
    </row>
    <row r="18" spans="1:6" s="49" customFormat="1" ht="14.25" customHeight="1">
      <c r="A18" s="31"/>
      <c r="B18" s="34"/>
      <c r="C18" s="29" t="s">
        <v>30</v>
      </c>
      <c r="D18" s="32"/>
      <c r="E18" s="48"/>
      <c r="F18" s="48"/>
    </row>
    <row r="19" spans="1:6" s="49" customFormat="1" ht="14.25" customHeight="1">
      <c r="A19" s="31"/>
      <c r="B19" s="34"/>
      <c r="C19" s="29" t="s">
        <v>31</v>
      </c>
      <c r="D19" s="32"/>
      <c r="E19" s="48"/>
      <c r="F19" s="48"/>
    </row>
    <row r="20" spans="1:6" s="49" customFormat="1" ht="14.25" customHeight="1">
      <c r="A20" s="29"/>
      <c r="B20" s="34"/>
      <c r="C20" s="29" t="s">
        <v>32</v>
      </c>
      <c r="D20" s="32"/>
      <c r="E20" s="48"/>
      <c r="F20" s="48"/>
    </row>
    <row r="21" spans="1:6" s="49" customFormat="1" ht="14.25" customHeight="1">
      <c r="A21" s="29"/>
      <c r="B21" s="34"/>
      <c r="C21" s="29" t="s">
        <v>33</v>
      </c>
      <c r="D21" s="32"/>
      <c r="E21" s="48"/>
      <c r="F21" s="48"/>
    </row>
    <row r="22" spans="1:6" s="49" customFormat="1" ht="14.25" customHeight="1">
      <c r="A22" s="29"/>
      <c r="B22" s="34"/>
      <c r="C22" s="29" t="s">
        <v>34</v>
      </c>
      <c r="D22" s="32"/>
      <c r="E22" s="48"/>
      <c r="F22" s="48"/>
    </row>
    <row r="23" spans="1:6" s="49" customFormat="1" ht="14.25" customHeight="1">
      <c r="A23" s="35"/>
      <c r="B23" s="34"/>
      <c r="C23" s="29" t="s">
        <v>35</v>
      </c>
      <c r="D23" s="32"/>
      <c r="E23" s="48"/>
      <c r="F23" s="48"/>
    </row>
    <row r="24" spans="1:6" s="49" customFormat="1" ht="14.25" customHeight="1">
      <c r="A24" s="35"/>
      <c r="B24" s="34"/>
      <c r="C24" s="29" t="s">
        <v>36</v>
      </c>
      <c r="D24" s="32"/>
      <c r="E24" s="48"/>
      <c r="F24" s="48"/>
    </row>
    <row r="25" spans="1:6" s="49" customFormat="1" ht="14.25" customHeight="1">
      <c r="A25" s="35"/>
      <c r="B25" s="34"/>
      <c r="C25" s="29" t="s">
        <v>37</v>
      </c>
      <c r="D25" s="32">
        <v>11.73</v>
      </c>
      <c r="E25" s="48"/>
      <c r="F25" s="48"/>
    </row>
    <row r="26" spans="1:6" s="49" customFormat="1" ht="14.25" customHeight="1">
      <c r="A26" s="35"/>
      <c r="B26" s="34"/>
      <c r="C26" s="29" t="s">
        <v>38</v>
      </c>
      <c r="D26" s="32"/>
      <c r="E26" s="48"/>
      <c r="F26" s="48"/>
    </row>
    <row r="27" spans="1:6" s="49" customFormat="1" ht="14.25" customHeight="1">
      <c r="A27" s="35"/>
      <c r="B27" s="34"/>
      <c r="C27" s="29" t="s">
        <v>39</v>
      </c>
      <c r="D27" s="32"/>
      <c r="E27" s="48"/>
      <c r="F27" s="48"/>
    </row>
    <row r="28" spans="1:6" s="49" customFormat="1" ht="14.25" customHeight="1">
      <c r="A28" s="35"/>
      <c r="B28" s="34"/>
      <c r="C28" s="29" t="s">
        <v>40</v>
      </c>
      <c r="D28" s="32"/>
      <c r="E28" s="48"/>
      <c r="F28" s="48"/>
    </row>
    <row r="29" spans="1:6" s="49" customFormat="1" ht="14.25" customHeight="1">
      <c r="A29" s="57" t="s">
        <v>98</v>
      </c>
      <c r="B29" s="34">
        <f>B7</f>
        <v>353.01</v>
      </c>
      <c r="C29" s="57" t="s">
        <v>101</v>
      </c>
      <c r="D29" s="34">
        <f>D32</f>
        <v>353.01</v>
      </c>
      <c r="E29" s="48"/>
      <c r="F29" s="48"/>
    </row>
    <row r="30" spans="1:6" s="49" customFormat="1" ht="14.25" customHeight="1">
      <c r="A30" s="35" t="s">
        <v>99</v>
      </c>
      <c r="B30" s="34"/>
      <c r="C30" s="35" t="s">
        <v>102</v>
      </c>
      <c r="D30" s="34"/>
      <c r="E30" s="48"/>
      <c r="F30" s="48"/>
    </row>
    <row r="31" spans="1:6" s="49" customFormat="1" ht="14.25" customHeight="1">
      <c r="A31" s="35" t="s">
        <v>100</v>
      </c>
      <c r="B31" s="34"/>
      <c r="C31" s="35" t="s">
        <v>103</v>
      </c>
      <c r="D31" s="34"/>
      <c r="E31" s="48"/>
      <c r="F31" s="48"/>
    </row>
    <row r="32" spans="1:6" s="49" customFormat="1" ht="14.25" customHeight="1">
      <c r="A32" s="24" t="s">
        <v>41</v>
      </c>
      <c r="B32" s="34">
        <f>B29</f>
        <v>353.01</v>
      </c>
      <c r="C32" s="24" t="s">
        <v>41</v>
      </c>
      <c r="D32" s="34">
        <f>B32</f>
        <v>353.01</v>
      </c>
      <c r="E32" s="48"/>
      <c r="F32" s="48"/>
    </row>
    <row r="33" spans="1:4" ht="29.25" customHeight="1">
      <c r="A33" s="104"/>
      <c r="B33" s="105"/>
      <c r="C33" s="105"/>
      <c r="D33" s="105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K11" sqref="K11"/>
    </sheetView>
  </sheetViews>
  <sheetFormatPr defaultColWidth="9.00390625" defaultRowHeight="14.25"/>
  <cols>
    <col min="1" max="1" width="23.50390625" style="0" customWidth="1"/>
    <col min="3" max="3" width="23.50390625" style="0" customWidth="1"/>
    <col min="4" max="4" width="15.25390625" style="0" customWidth="1"/>
    <col min="5" max="5" width="17.75390625" style="0" customWidth="1"/>
    <col min="6" max="6" width="16.625" style="0" customWidth="1"/>
  </cols>
  <sheetData>
    <row r="1" spans="1:6" ht="27.75" customHeight="1">
      <c r="A1" s="154" t="s">
        <v>209</v>
      </c>
      <c r="B1" s="154"/>
      <c r="C1" s="154"/>
      <c r="D1" s="154"/>
      <c r="E1" s="154"/>
      <c r="F1" s="154"/>
    </row>
    <row r="2" spans="1:6" ht="15">
      <c r="A2" s="96" t="s">
        <v>207</v>
      </c>
      <c r="F2" s="96" t="s">
        <v>208</v>
      </c>
    </row>
    <row r="3" spans="1:6" ht="26.25" customHeight="1">
      <c r="A3" s="153" t="s">
        <v>187</v>
      </c>
      <c r="B3" s="152" t="s">
        <v>188</v>
      </c>
      <c r="C3" s="152"/>
      <c r="D3" s="152"/>
      <c r="E3" s="152"/>
      <c r="F3" s="152"/>
    </row>
    <row r="4" spans="1:6" ht="15" customHeight="1">
      <c r="A4" s="153"/>
      <c r="B4" s="97" t="s">
        <v>189</v>
      </c>
      <c r="C4" s="97" t="s">
        <v>190</v>
      </c>
      <c r="D4" s="97" t="s">
        <v>191</v>
      </c>
      <c r="E4" s="97" t="s">
        <v>192</v>
      </c>
      <c r="F4" s="97" t="s">
        <v>193</v>
      </c>
    </row>
    <row r="5" spans="1:6" ht="24" customHeight="1">
      <c r="A5" s="99" t="s">
        <v>206</v>
      </c>
      <c r="B5" s="97">
        <v>353.01</v>
      </c>
      <c r="C5" s="97">
        <v>353.01</v>
      </c>
      <c r="D5" s="97"/>
      <c r="E5" s="97"/>
      <c r="F5" s="97"/>
    </row>
    <row r="6" spans="1:6" ht="24" customHeight="1">
      <c r="A6" s="100" t="s">
        <v>194</v>
      </c>
      <c r="B6" s="98">
        <v>253.68</v>
      </c>
      <c r="C6" s="98">
        <v>253.68</v>
      </c>
      <c r="D6" s="98"/>
      <c r="E6" s="98"/>
      <c r="F6" s="98"/>
    </row>
    <row r="7" spans="1:6" ht="24" customHeight="1">
      <c r="A7" s="100" t="s">
        <v>195</v>
      </c>
      <c r="B7" s="98">
        <v>68.21</v>
      </c>
      <c r="C7" s="98">
        <v>68.21</v>
      </c>
      <c r="D7" s="98"/>
      <c r="E7" s="98"/>
      <c r="F7" s="98"/>
    </row>
    <row r="8" spans="1:6" ht="24" customHeight="1">
      <c r="A8" s="100" t="s">
        <v>196</v>
      </c>
      <c r="B8" s="98">
        <v>5.4</v>
      </c>
      <c r="C8" s="98">
        <v>5.4</v>
      </c>
      <c r="D8" s="98"/>
      <c r="E8" s="98"/>
      <c r="F8" s="98"/>
    </row>
    <row r="9" spans="1:6" ht="24" customHeight="1">
      <c r="A9" s="100" t="s">
        <v>197</v>
      </c>
      <c r="B9" s="98"/>
      <c r="C9" s="98"/>
      <c r="D9" s="98"/>
      <c r="E9" s="98"/>
      <c r="F9" s="98"/>
    </row>
    <row r="10" spans="1:6" ht="24" customHeight="1">
      <c r="A10" s="100" t="s">
        <v>198</v>
      </c>
      <c r="B10" s="98">
        <v>21.72</v>
      </c>
      <c r="C10" s="98">
        <v>21.72</v>
      </c>
      <c r="D10" s="98"/>
      <c r="E10" s="98"/>
      <c r="F10" s="98"/>
    </row>
    <row r="11" spans="1:6" ht="24" customHeight="1">
      <c r="A11" s="100" t="s">
        <v>199</v>
      </c>
      <c r="B11" s="98"/>
      <c r="C11" s="98"/>
      <c r="D11" s="98"/>
      <c r="E11" s="98"/>
      <c r="F11" s="98"/>
    </row>
    <row r="12" spans="1:6" ht="24" customHeight="1">
      <c r="A12" s="100" t="s">
        <v>200</v>
      </c>
      <c r="B12" s="98"/>
      <c r="C12" s="98"/>
      <c r="D12" s="98"/>
      <c r="E12" s="98"/>
      <c r="F12" s="98"/>
    </row>
    <row r="13" spans="1:6" ht="24" customHeight="1">
      <c r="A13" s="100" t="s">
        <v>201</v>
      </c>
      <c r="B13" s="98"/>
      <c r="C13" s="98"/>
      <c r="D13" s="98"/>
      <c r="E13" s="98"/>
      <c r="F13" s="98"/>
    </row>
    <row r="14" spans="1:6" ht="24" customHeight="1">
      <c r="A14" s="100" t="s">
        <v>202</v>
      </c>
      <c r="B14" s="98">
        <v>4</v>
      </c>
      <c r="C14" s="98">
        <v>4</v>
      </c>
      <c r="D14" s="98"/>
      <c r="E14" s="98"/>
      <c r="F14" s="98"/>
    </row>
    <row r="15" spans="1:6" ht="24" customHeight="1">
      <c r="A15" s="100" t="s">
        <v>203</v>
      </c>
      <c r="B15" s="98"/>
      <c r="C15" s="98"/>
      <c r="D15" s="98"/>
      <c r="E15" s="98"/>
      <c r="F15" s="98"/>
    </row>
    <row r="16" spans="1:6" ht="24" customHeight="1">
      <c r="A16" s="100" t="s">
        <v>204</v>
      </c>
      <c r="B16" s="98"/>
      <c r="C16" s="98"/>
      <c r="D16" s="98"/>
      <c r="E16" s="98"/>
      <c r="F16" s="98"/>
    </row>
    <row r="17" spans="1:6" ht="24" customHeight="1">
      <c r="A17" s="100" t="s">
        <v>205</v>
      </c>
      <c r="B17" s="98"/>
      <c r="C17" s="98"/>
      <c r="D17" s="98"/>
      <c r="E17" s="98"/>
      <c r="F17" s="98"/>
    </row>
  </sheetData>
  <sheetProtection/>
  <mergeCells count="3">
    <mergeCell ref="B3:F3"/>
    <mergeCell ref="A3:A4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60" zoomScalePageLayoutView="0" workbookViewId="0" topLeftCell="A1">
      <selection activeCell="G17" sqref="G17"/>
    </sheetView>
  </sheetViews>
  <sheetFormatPr defaultColWidth="9.00390625" defaultRowHeight="14.25"/>
  <cols>
    <col min="1" max="2" width="4.625" style="39" customWidth="1"/>
    <col min="3" max="3" width="25.50390625" style="39" bestFit="1" customWidth="1"/>
    <col min="4" max="10" width="13.625" style="39" customWidth="1"/>
    <col min="11" max="16384" width="9.00390625" style="39" customWidth="1"/>
  </cols>
  <sheetData>
    <row r="1" spans="1:8" s="49" customFormat="1" ht="20.25" customHeight="1">
      <c r="A1" s="59" t="s">
        <v>108</v>
      </c>
      <c r="G1" s="48"/>
      <c r="H1" s="48"/>
    </row>
    <row r="2" spans="1:10" s="47" customFormat="1" ht="22.5">
      <c r="A2" s="114" t="s">
        <v>95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61</v>
      </c>
    </row>
    <row r="4" spans="1:10" s="42" customFormat="1" ht="13.5">
      <c r="A4" s="90" t="s">
        <v>180</v>
      </c>
      <c r="B4" s="40"/>
      <c r="C4" s="40"/>
      <c r="D4" s="40"/>
      <c r="E4" s="40"/>
      <c r="F4" s="41"/>
      <c r="G4" s="40"/>
      <c r="H4" s="40"/>
      <c r="I4" s="40"/>
      <c r="J4" s="8" t="s">
        <v>1</v>
      </c>
    </row>
    <row r="5" spans="1:11" s="44" customFormat="1" ht="22.5" customHeight="1">
      <c r="A5" s="118" t="s">
        <v>71</v>
      </c>
      <c r="B5" s="116"/>
      <c r="C5" s="116"/>
      <c r="D5" s="116" t="s">
        <v>53</v>
      </c>
      <c r="E5" s="106" t="s">
        <v>57</v>
      </c>
      <c r="F5" s="116" t="s">
        <v>54</v>
      </c>
      <c r="G5" s="116" t="s">
        <v>55</v>
      </c>
      <c r="H5" s="116" t="s">
        <v>58</v>
      </c>
      <c r="I5" s="116" t="s">
        <v>59</v>
      </c>
      <c r="J5" s="116" t="s">
        <v>56</v>
      </c>
      <c r="K5" s="43"/>
    </row>
    <row r="6" spans="1:11" s="44" customFormat="1" ht="22.5" customHeight="1">
      <c r="A6" s="117" t="s">
        <v>60</v>
      </c>
      <c r="B6" s="116"/>
      <c r="C6" s="116" t="s">
        <v>5</v>
      </c>
      <c r="D6" s="116"/>
      <c r="E6" s="106"/>
      <c r="F6" s="116"/>
      <c r="G6" s="116"/>
      <c r="H6" s="116"/>
      <c r="I6" s="116"/>
      <c r="J6" s="116"/>
      <c r="K6" s="43"/>
    </row>
    <row r="7" spans="1:11" s="44" customFormat="1" ht="22.5" customHeight="1">
      <c r="A7" s="116"/>
      <c r="B7" s="116"/>
      <c r="C7" s="116"/>
      <c r="D7" s="116"/>
      <c r="E7" s="106"/>
      <c r="F7" s="116"/>
      <c r="G7" s="116"/>
      <c r="H7" s="116"/>
      <c r="I7" s="116"/>
      <c r="J7" s="116"/>
      <c r="K7" s="43"/>
    </row>
    <row r="8" spans="1:11" s="42" customFormat="1" ht="22.5" customHeight="1">
      <c r="A8" s="107" t="s">
        <v>52</v>
      </c>
      <c r="B8" s="107"/>
      <c r="C8" s="107"/>
      <c r="D8" s="82">
        <f>E8</f>
        <v>353.01</v>
      </c>
      <c r="E8" s="82">
        <v>353.01</v>
      </c>
      <c r="F8" s="45"/>
      <c r="G8" s="45"/>
      <c r="H8" s="45"/>
      <c r="I8" s="45"/>
      <c r="J8" s="45"/>
      <c r="K8" s="46"/>
    </row>
    <row r="9" spans="1:11" s="42" customFormat="1" ht="15" customHeight="1">
      <c r="A9" s="110">
        <v>201</v>
      </c>
      <c r="B9" s="111"/>
      <c r="C9" s="88" t="s">
        <v>164</v>
      </c>
      <c r="D9" s="82">
        <f aca="true" t="shared" si="0" ref="D9:D24">E9</f>
        <v>301.95</v>
      </c>
      <c r="E9" s="82">
        <v>301.95</v>
      </c>
      <c r="F9" s="45"/>
      <c r="G9" s="45"/>
      <c r="H9" s="45"/>
      <c r="I9" s="45"/>
      <c r="J9" s="45"/>
      <c r="K9" s="46"/>
    </row>
    <row r="10" spans="1:11" s="42" customFormat="1" ht="15" customHeight="1">
      <c r="A10" s="112" t="s">
        <v>165</v>
      </c>
      <c r="B10" s="111"/>
      <c r="C10" s="88" t="s">
        <v>179</v>
      </c>
      <c r="D10" s="82">
        <f t="shared" si="0"/>
        <v>301.95</v>
      </c>
      <c r="E10" s="82">
        <v>301.95</v>
      </c>
      <c r="F10" s="45"/>
      <c r="G10" s="45"/>
      <c r="H10" s="45"/>
      <c r="I10" s="45"/>
      <c r="J10" s="45"/>
      <c r="K10" s="46"/>
    </row>
    <row r="11" spans="1:11" s="42" customFormat="1" ht="13.5">
      <c r="A11" s="108">
        <v>2010501</v>
      </c>
      <c r="B11" s="109"/>
      <c r="C11" s="76" t="s">
        <v>141</v>
      </c>
      <c r="D11" s="82">
        <f t="shared" si="0"/>
        <v>235.85</v>
      </c>
      <c r="E11" s="82">
        <v>235.85</v>
      </c>
      <c r="F11" s="45"/>
      <c r="G11" s="45"/>
      <c r="H11" s="45"/>
      <c r="I11" s="45"/>
      <c r="J11" s="45"/>
      <c r="K11" s="46"/>
    </row>
    <row r="12" spans="1:10" ht="15">
      <c r="A12" s="113">
        <v>2010506</v>
      </c>
      <c r="B12" s="113"/>
      <c r="C12" s="86" t="s">
        <v>143</v>
      </c>
      <c r="D12" s="82">
        <f t="shared" si="0"/>
        <v>1</v>
      </c>
      <c r="E12" s="82">
        <v>1</v>
      </c>
      <c r="F12" s="83"/>
      <c r="G12" s="83"/>
      <c r="H12" s="83"/>
      <c r="I12" s="83"/>
      <c r="J12" s="83"/>
    </row>
    <row r="13" spans="1:10" ht="15">
      <c r="A13" s="113">
        <v>2010507</v>
      </c>
      <c r="B13" s="113"/>
      <c r="C13" s="86" t="s">
        <v>144</v>
      </c>
      <c r="D13" s="82">
        <f t="shared" si="0"/>
        <v>47.9</v>
      </c>
      <c r="E13" s="82">
        <v>47.9</v>
      </c>
      <c r="F13" s="83"/>
      <c r="G13" s="83"/>
      <c r="H13" s="83"/>
      <c r="I13" s="83"/>
      <c r="J13" s="83"/>
    </row>
    <row r="14" spans="1:10" ht="15">
      <c r="A14" s="113">
        <v>2010508</v>
      </c>
      <c r="B14" s="113"/>
      <c r="C14" s="86" t="s">
        <v>145</v>
      </c>
      <c r="D14" s="82">
        <f t="shared" si="0"/>
        <v>17.2</v>
      </c>
      <c r="E14" s="82">
        <v>17.2</v>
      </c>
      <c r="F14" s="83"/>
      <c r="G14" s="83"/>
      <c r="H14" s="83"/>
      <c r="I14" s="83"/>
      <c r="J14" s="83"/>
    </row>
    <row r="15" spans="1:11" s="42" customFormat="1" ht="13.5">
      <c r="A15" s="108" t="s">
        <v>166</v>
      </c>
      <c r="B15" s="109"/>
      <c r="C15" s="87" t="s">
        <v>168</v>
      </c>
      <c r="D15" s="82">
        <f t="shared" si="0"/>
        <v>23.279999999999998</v>
      </c>
      <c r="E15" s="82">
        <v>23.279999999999998</v>
      </c>
      <c r="F15" s="45"/>
      <c r="G15" s="45"/>
      <c r="H15" s="45"/>
      <c r="I15" s="45"/>
      <c r="J15" s="45"/>
      <c r="K15" s="46"/>
    </row>
    <row r="16" spans="1:11" s="42" customFormat="1" ht="15" customHeight="1">
      <c r="A16" s="108" t="s">
        <v>167</v>
      </c>
      <c r="B16" s="109"/>
      <c r="C16" s="87" t="s">
        <v>169</v>
      </c>
      <c r="D16" s="82">
        <f t="shared" si="0"/>
        <v>23.279999999999998</v>
      </c>
      <c r="E16" s="82">
        <v>23.279999999999998</v>
      </c>
      <c r="F16" s="45"/>
      <c r="G16" s="45"/>
      <c r="H16" s="45"/>
      <c r="I16" s="45"/>
      <c r="J16" s="45"/>
      <c r="K16" s="46"/>
    </row>
    <row r="17" spans="1:11" s="42" customFormat="1" ht="15" customHeight="1">
      <c r="A17" s="108" t="s">
        <v>136</v>
      </c>
      <c r="B17" s="109"/>
      <c r="C17" s="76" t="s">
        <v>139</v>
      </c>
      <c r="D17" s="82">
        <f t="shared" si="0"/>
        <v>4.06</v>
      </c>
      <c r="E17" s="82">
        <v>4.06</v>
      </c>
      <c r="F17" s="45"/>
      <c r="G17" s="45"/>
      <c r="H17" s="45"/>
      <c r="I17" s="45"/>
      <c r="J17" s="45"/>
      <c r="K17" s="46"/>
    </row>
    <row r="18" spans="1:11" s="42" customFormat="1" ht="15" customHeight="1">
      <c r="A18" s="108" t="s">
        <v>137</v>
      </c>
      <c r="B18" s="109"/>
      <c r="C18" s="87" t="s">
        <v>178</v>
      </c>
      <c r="D18" s="82">
        <f t="shared" si="0"/>
        <v>19.22</v>
      </c>
      <c r="E18" s="82">
        <v>19.22</v>
      </c>
      <c r="F18" s="45"/>
      <c r="G18" s="45"/>
      <c r="H18" s="45"/>
      <c r="I18" s="45"/>
      <c r="J18" s="45"/>
      <c r="K18" s="46"/>
    </row>
    <row r="19" spans="1:11" s="42" customFormat="1" ht="15" customHeight="1">
      <c r="A19" s="108" t="s">
        <v>170</v>
      </c>
      <c r="B19" s="109"/>
      <c r="C19" s="87" t="s">
        <v>176</v>
      </c>
      <c r="D19" s="82">
        <f t="shared" si="0"/>
        <v>11.73</v>
      </c>
      <c r="E19" s="82">
        <v>11.73</v>
      </c>
      <c r="F19" s="45"/>
      <c r="G19" s="45"/>
      <c r="H19" s="45"/>
      <c r="I19" s="45"/>
      <c r="J19" s="45"/>
      <c r="K19" s="46"/>
    </row>
    <row r="20" spans="1:11" s="42" customFormat="1" ht="15" customHeight="1">
      <c r="A20" s="108" t="s">
        <v>171</v>
      </c>
      <c r="B20" s="109"/>
      <c r="C20" s="87" t="s">
        <v>177</v>
      </c>
      <c r="D20" s="82">
        <f t="shared" si="0"/>
        <v>11.73</v>
      </c>
      <c r="E20" s="82">
        <v>11.73</v>
      </c>
      <c r="F20" s="45"/>
      <c r="G20" s="45"/>
      <c r="H20" s="45"/>
      <c r="I20" s="45"/>
      <c r="J20" s="45"/>
      <c r="K20" s="46"/>
    </row>
    <row r="21" spans="1:11" s="42" customFormat="1" ht="15" customHeight="1">
      <c r="A21" s="108" t="s">
        <v>138</v>
      </c>
      <c r="B21" s="109"/>
      <c r="C21" s="76" t="s">
        <v>140</v>
      </c>
      <c r="D21" s="82">
        <f t="shared" si="0"/>
        <v>11.73</v>
      </c>
      <c r="E21" s="82">
        <v>11.73</v>
      </c>
      <c r="F21" s="45"/>
      <c r="G21" s="45"/>
      <c r="H21" s="45"/>
      <c r="I21" s="45"/>
      <c r="J21" s="45"/>
      <c r="K21" s="46"/>
    </row>
    <row r="22" spans="1:11" s="42" customFormat="1" ht="15" customHeight="1">
      <c r="A22" s="108" t="s">
        <v>172</v>
      </c>
      <c r="B22" s="109"/>
      <c r="C22" s="87" t="s">
        <v>175</v>
      </c>
      <c r="D22" s="82">
        <f t="shared" si="0"/>
        <v>16.05</v>
      </c>
      <c r="E22" s="84">
        <v>16.05</v>
      </c>
      <c r="F22" s="45"/>
      <c r="G22" s="45"/>
      <c r="H22" s="45"/>
      <c r="I22" s="45"/>
      <c r="J22" s="45"/>
      <c r="K22" s="46"/>
    </row>
    <row r="23" spans="1:11" s="42" customFormat="1" ht="15" customHeight="1">
      <c r="A23" s="108" t="s">
        <v>173</v>
      </c>
      <c r="B23" s="109"/>
      <c r="C23" s="87" t="s">
        <v>174</v>
      </c>
      <c r="D23" s="82">
        <f t="shared" si="0"/>
        <v>16.05</v>
      </c>
      <c r="E23" s="84">
        <v>16.05</v>
      </c>
      <c r="F23" s="45"/>
      <c r="G23" s="45"/>
      <c r="H23" s="45"/>
      <c r="I23" s="45"/>
      <c r="J23" s="45"/>
      <c r="K23" s="46"/>
    </row>
    <row r="24" spans="1:10" ht="15">
      <c r="A24" s="119">
        <v>2101101</v>
      </c>
      <c r="B24" s="119"/>
      <c r="C24" s="76" t="s">
        <v>142</v>
      </c>
      <c r="D24" s="82">
        <f t="shared" si="0"/>
        <v>16.05</v>
      </c>
      <c r="E24" s="84">
        <v>16.05</v>
      </c>
      <c r="F24" s="83"/>
      <c r="G24" s="83"/>
      <c r="H24" s="83"/>
      <c r="I24" s="83"/>
      <c r="J24" s="83"/>
    </row>
  </sheetData>
  <sheetProtection/>
  <mergeCells count="28">
    <mergeCell ref="A24:B24"/>
    <mergeCell ref="A15:B15"/>
    <mergeCell ref="A16:B16"/>
    <mergeCell ref="A19:B19"/>
    <mergeCell ref="A20:B20"/>
    <mergeCell ref="A22:B22"/>
    <mergeCell ref="A23:B23"/>
    <mergeCell ref="A21:B21"/>
    <mergeCell ref="A18:B18"/>
    <mergeCell ref="A2:J2"/>
    <mergeCell ref="J5:J7"/>
    <mergeCell ref="G5:G7"/>
    <mergeCell ref="H5:H7"/>
    <mergeCell ref="I5:I7"/>
    <mergeCell ref="A6:B7"/>
    <mergeCell ref="C6:C7"/>
    <mergeCell ref="F5:F7"/>
    <mergeCell ref="D5:D7"/>
    <mergeCell ref="A5:C5"/>
    <mergeCell ref="E5:E7"/>
    <mergeCell ref="A8:C8"/>
    <mergeCell ref="A11:B11"/>
    <mergeCell ref="A17:B17"/>
    <mergeCell ref="A9:B9"/>
    <mergeCell ref="A10:B10"/>
    <mergeCell ref="A12:B12"/>
    <mergeCell ref="A13:B13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2">
      <selection activeCell="F18" sqref="F18"/>
    </sheetView>
  </sheetViews>
  <sheetFormatPr defaultColWidth="9.00390625" defaultRowHeight="14.25"/>
  <cols>
    <col min="1" max="1" width="5.625" style="39" customWidth="1"/>
    <col min="2" max="2" width="4.75390625" style="39" customWidth="1"/>
    <col min="3" max="3" width="25.50390625" style="39" bestFit="1" customWidth="1"/>
    <col min="4" max="4" width="14.375" style="39" customWidth="1"/>
    <col min="5" max="9" width="14.6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49" customFormat="1" ht="23.25" customHeight="1">
      <c r="A1" s="59" t="s">
        <v>113</v>
      </c>
      <c r="G1" s="48"/>
      <c r="H1" s="48"/>
    </row>
    <row r="2" spans="1:9" s="37" customFormat="1" ht="22.5">
      <c r="A2" s="114" t="s">
        <v>117</v>
      </c>
      <c r="B2" s="115"/>
      <c r="C2" s="115"/>
      <c r="D2" s="115"/>
      <c r="E2" s="115"/>
      <c r="F2" s="115"/>
      <c r="G2" s="115"/>
      <c r="H2" s="115"/>
      <c r="I2" s="115"/>
    </row>
    <row r="3" spans="1:9" ht="15" hidden="1">
      <c r="A3" s="38"/>
      <c r="B3" s="38"/>
      <c r="C3" s="38"/>
      <c r="D3" s="38"/>
      <c r="E3" s="38"/>
      <c r="F3" s="38"/>
      <c r="G3" s="38"/>
      <c r="H3" s="38"/>
      <c r="I3" s="5" t="s">
        <v>44</v>
      </c>
    </row>
    <row r="4" spans="1:9" s="42" customFormat="1" ht="13.5">
      <c r="A4" s="90" t="s">
        <v>180</v>
      </c>
      <c r="B4" s="40"/>
      <c r="C4" s="40"/>
      <c r="D4" s="40"/>
      <c r="E4" s="40"/>
      <c r="F4" s="41"/>
      <c r="G4" s="40"/>
      <c r="H4" s="40"/>
      <c r="I4" s="8" t="s">
        <v>45</v>
      </c>
    </row>
    <row r="5" spans="1:10" s="44" customFormat="1" ht="22.5" customHeight="1">
      <c r="A5" s="118" t="s">
        <v>71</v>
      </c>
      <c r="B5" s="116"/>
      <c r="C5" s="116"/>
      <c r="D5" s="116" t="s">
        <v>46</v>
      </c>
      <c r="E5" s="116" t="s">
        <v>47</v>
      </c>
      <c r="F5" s="116" t="s">
        <v>13</v>
      </c>
      <c r="G5" s="116" t="s">
        <v>48</v>
      </c>
      <c r="H5" s="117" t="s">
        <v>49</v>
      </c>
      <c r="I5" s="116" t="s">
        <v>50</v>
      </c>
      <c r="J5" s="43"/>
    </row>
    <row r="6" spans="1:10" s="44" customFormat="1" ht="22.5" customHeight="1">
      <c r="A6" s="117" t="s">
        <v>51</v>
      </c>
      <c r="B6" s="116"/>
      <c r="C6" s="116" t="s">
        <v>5</v>
      </c>
      <c r="D6" s="116"/>
      <c r="E6" s="116"/>
      <c r="F6" s="116"/>
      <c r="G6" s="116"/>
      <c r="H6" s="116"/>
      <c r="I6" s="116"/>
      <c r="J6" s="43"/>
    </row>
    <row r="7" spans="1:10" s="44" customFormat="1" ht="22.5" customHeight="1">
      <c r="A7" s="116"/>
      <c r="B7" s="116"/>
      <c r="C7" s="116"/>
      <c r="D7" s="116"/>
      <c r="E7" s="116"/>
      <c r="F7" s="116"/>
      <c r="G7" s="116"/>
      <c r="H7" s="116"/>
      <c r="I7" s="116"/>
      <c r="J7" s="43"/>
    </row>
    <row r="8" spans="1:10" s="42" customFormat="1" ht="22.5" customHeight="1">
      <c r="A8" s="107" t="s">
        <v>52</v>
      </c>
      <c r="B8" s="107"/>
      <c r="C8" s="107"/>
      <c r="D8" s="82">
        <v>353.01</v>
      </c>
      <c r="E8" s="82">
        <v>286.91</v>
      </c>
      <c r="F8" s="94">
        <v>66.1</v>
      </c>
      <c r="G8" s="45"/>
      <c r="H8" s="45"/>
      <c r="I8" s="45"/>
      <c r="J8" s="46"/>
    </row>
    <row r="9" spans="1:10" s="42" customFormat="1" ht="13.5">
      <c r="A9" s="110">
        <v>201</v>
      </c>
      <c r="B9" s="111"/>
      <c r="C9" s="88" t="s">
        <v>164</v>
      </c>
      <c r="D9" s="82">
        <v>301.95</v>
      </c>
      <c r="E9" s="82">
        <v>235.85</v>
      </c>
      <c r="F9" s="92">
        <v>66.1</v>
      </c>
      <c r="G9" s="45"/>
      <c r="H9" s="45"/>
      <c r="I9" s="45"/>
      <c r="J9" s="46"/>
    </row>
    <row r="10" spans="1:10" s="42" customFormat="1" ht="15" customHeight="1">
      <c r="A10" s="112" t="s">
        <v>165</v>
      </c>
      <c r="B10" s="111"/>
      <c r="C10" s="88" t="s">
        <v>179</v>
      </c>
      <c r="D10" s="82">
        <v>301.95</v>
      </c>
      <c r="E10" s="82">
        <v>235.85</v>
      </c>
      <c r="F10" s="93">
        <v>66.1</v>
      </c>
      <c r="G10" s="45"/>
      <c r="H10" s="45"/>
      <c r="I10" s="45"/>
      <c r="J10" s="46"/>
    </row>
    <row r="11" spans="1:10" s="42" customFormat="1" ht="15" customHeight="1">
      <c r="A11" s="108">
        <v>2010501</v>
      </c>
      <c r="B11" s="109"/>
      <c r="C11" s="76" t="s">
        <v>141</v>
      </c>
      <c r="D11" s="82">
        <v>235.85</v>
      </c>
      <c r="E11" s="82">
        <v>235.85</v>
      </c>
      <c r="F11" s="93"/>
      <c r="G11" s="45"/>
      <c r="H11" s="45"/>
      <c r="I11" s="45"/>
      <c r="J11" s="46"/>
    </row>
    <row r="12" spans="1:10" s="42" customFormat="1" ht="15" customHeight="1">
      <c r="A12" s="113">
        <v>2010506</v>
      </c>
      <c r="B12" s="113"/>
      <c r="C12" s="86" t="s">
        <v>143</v>
      </c>
      <c r="D12" s="84">
        <v>1</v>
      </c>
      <c r="E12" s="89"/>
      <c r="F12" s="95">
        <v>1</v>
      </c>
      <c r="G12" s="45"/>
      <c r="H12" s="45"/>
      <c r="I12" s="45"/>
      <c r="J12" s="46"/>
    </row>
    <row r="13" spans="1:10" s="42" customFormat="1" ht="15" customHeight="1">
      <c r="A13" s="113">
        <v>2010507</v>
      </c>
      <c r="B13" s="113"/>
      <c r="C13" s="86" t="s">
        <v>144</v>
      </c>
      <c r="D13" s="84">
        <v>47.9</v>
      </c>
      <c r="E13" s="89"/>
      <c r="F13" s="95">
        <v>47.9</v>
      </c>
      <c r="G13" s="45"/>
      <c r="H13" s="45"/>
      <c r="I13" s="45"/>
      <c r="J13" s="46"/>
    </row>
    <row r="14" spans="1:10" s="42" customFormat="1" ht="15">
      <c r="A14" s="113">
        <v>2010508</v>
      </c>
      <c r="B14" s="113"/>
      <c r="C14" s="86" t="s">
        <v>145</v>
      </c>
      <c r="D14" s="84">
        <v>17.2</v>
      </c>
      <c r="E14" s="89"/>
      <c r="F14" s="95">
        <v>17.2</v>
      </c>
      <c r="G14" s="45"/>
      <c r="H14" s="45"/>
      <c r="I14" s="45"/>
      <c r="J14" s="46"/>
    </row>
    <row r="15" spans="1:9" ht="15">
      <c r="A15" s="108" t="s">
        <v>166</v>
      </c>
      <c r="B15" s="109"/>
      <c r="C15" s="87" t="s">
        <v>168</v>
      </c>
      <c r="D15" s="82">
        <v>23.279999999999998</v>
      </c>
      <c r="E15" s="82">
        <v>23.279999999999998</v>
      </c>
      <c r="F15" s="84"/>
      <c r="G15" s="83"/>
      <c r="H15" s="83"/>
      <c r="I15" s="83"/>
    </row>
    <row r="16" spans="1:9" ht="15">
      <c r="A16" s="108" t="s">
        <v>167</v>
      </c>
      <c r="B16" s="109"/>
      <c r="C16" s="87" t="s">
        <v>169</v>
      </c>
      <c r="D16" s="82">
        <v>23.279999999999998</v>
      </c>
      <c r="E16" s="82">
        <v>23.279999999999998</v>
      </c>
      <c r="F16" s="84"/>
      <c r="G16" s="83"/>
      <c r="H16" s="83"/>
      <c r="I16" s="83"/>
    </row>
    <row r="17" spans="1:9" ht="15.75" customHeight="1">
      <c r="A17" s="108" t="s">
        <v>136</v>
      </c>
      <c r="B17" s="109"/>
      <c r="C17" s="76" t="s">
        <v>139</v>
      </c>
      <c r="D17" s="82">
        <v>4.06</v>
      </c>
      <c r="E17" s="82">
        <v>4.06</v>
      </c>
      <c r="F17" s="83"/>
      <c r="G17" s="83"/>
      <c r="H17" s="83"/>
      <c r="I17" s="83"/>
    </row>
    <row r="18" spans="1:9" ht="27" customHeight="1">
      <c r="A18" s="108" t="s">
        <v>137</v>
      </c>
      <c r="B18" s="109"/>
      <c r="C18" s="87" t="s">
        <v>178</v>
      </c>
      <c r="D18" s="82">
        <v>19.22</v>
      </c>
      <c r="E18" s="82">
        <v>19.22</v>
      </c>
      <c r="F18" s="83"/>
      <c r="G18" s="83"/>
      <c r="H18" s="83"/>
      <c r="I18" s="83"/>
    </row>
    <row r="19" spans="1:9" ht="15">
      <c r="A19" s="108" t="s">
        <v>170</v>
      </c>
      <c r="B19" s="109"/>
      <c r="C19" s="87" t="s">
        <v>176</v>
      </c>
      <c r="D19" s="82">
        <v>11.73</v>
      </c>
      <c r="E19" s="82">
        <v>11.73</v>
      </c>
      <c r="F19" s="83"/>
      <c r="G19" s="83"/>
      <c r="H19" s="83"/>
      <c r="I19" s="83"/>
    </row>
    <row r="20" spans="1:9" ht="15">
      <c r="A20" s="108" t="s">
        <v>171</v>
      </c>
      <c r="B20" s="109"/>
      <c r="C20" s="87" t="s">
        <v>177</v>
      </c>
      <c r="D20" s="82">
        <v>11.73</v>
      </c>
      <c r="E20" s="82">
        <v>11.73</v>
      </c>
      <c r="F20" s="83"/>
      <c r="G20" s="83"/>
      <c r="H20" s="83"/>
      <c r="I20" s="83"/>
    </row>
    <row r="21" spans="1:9" ht="15.75" customHeight="1">
      <c r="A21" s="108" t="s">
        <v>138</v>
      </c>
      <c r="B21" s="109"/>
      <c r="C21" s="76" t="s">
        <v>140</v>
      </c>
      <c r="D21" s="82">
        <v>11.73</v>
      </c>
      <c r="E21" s="82">
        <v>11.73</v>
      </c>
      <c r="F21" s="83"/>
      <c r="G21" s="83"/>
      <c r="H21" s="83"/>
      <c r="I21" s="83"/>
    </row>
    <row r="22" spans="1:9" ht="15">
      <c r="A22" s="108" t="s">
        <v>172</v>
      </c>
      <c r="B22" s="109"/>
      <c r="C22" s="87" t="s">
        <v>175</v>
      </c>
      <c r="D22" s="84">
        <v>16.05</v>
      </c>
      <c r="E22" s="84">
        <v>16.05</v>
      </c>
      <c r="F22" s="83"/>
      <c r="G22" s="83"/>
      <c r="H22" s="83"/>
      <c r="I22" s="83"/>
    </row>
    <row r="23" spans="1:9" ht="15">
      <c r="A23" s="108" t="s">
        <v>173</v>
      </c>
      <c r="B23" s="109"/>
      <c r="C23" s="87" t="s">
        <v>174</v>
      </c>
      <c r="D23" s="84">
        <v>16.05</v>
      </c>
      <c r="E23" s="84">
        <v>16.05</v>
      </c>
      <c r="F23" s="83"/>
      <c r="G23" s="83"/>
      <c r="H23" s="83"/>
      <c r="I23" s="83"/>
    </row>
    <row r="24" spans="1:9" ht="15">
      <c r="A24" s="119">
        <v>2101101</v>
      </c>
      <c r="B24" s="119"/>
      <c r="C24" s="76" t="s">
        <v>142</v>
      </c>
      <c r="D24" s="84">
        <v>16.05</v>
      </c>
      <c r="E24" s="84">
        <v>16.05</v>
      </c>
      <c r="F24" s="83"/>
      <c r="G24" s="83"/>
      <c r="H24" s="83"/>
      <c r="I24" s="83"/>
    </row>
  </sheetData>
  <sheetProtection/>
  <mergeCells count="27">
    <mergeCell ref="A23:B23"/>
    <mergeCell ref="A18:B18"/>
    <mergeCell ref="A19:B19"/>
    <mergeCell ref="A15:B15"/>
    <mergeCell ref="A20:B20"/>
    <mergeCell ref="A21:B21"/>
    <mergeCell ref="A22:B22"/>
    <mergeCell ref="E5:E7"/>
    <mergeCell ref="F5:F7"/>
    <mergeCell ref="A9:B9"/>
    <mergeCell ref="A10:B10"/>
    <mergeCell ref="D5:D7"/>
    <mergeCell ref="A24:B24"/>
    <mergeCell ref="A16:B16"/>
    <mergeCell ref="A13:B13"/>
    <mergeCell ref="A14:B14"/>
    <mergeCell ref="A17:B17"/>
    <mergeCell ref="A11:B11"/>
    <mergeCell ref="A12:B12"/>
    <mergeCell ref="A8:C8"/>
    <mergeCell ref="A2:I2"/>
    <mergeCell ref="G5:G7"/>
    <mergeCell ref="H5:H7"/>
    <mergeCell ref="I5:I7"/>
    <mergeCell ref="A6:B7"/>
    <mergeCell ref="C6:C7"/>
    <mergeCell ref="A5:C5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1"/>
  <sheetViews>
    <sheetView zoomScaleSheetLayoutView="100" zoomScalePageLayoutView="0" workbookViewId="0" topLeftCell="A9">
      <selection activeCell="J24" sqref="J24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9" customFormat="1" ht="18" customHeight="1">
      <c r="A1" s="59" t="s">
        <v>109</v>
      </c>
      <c r="E1" s="48"/>
      <c r="F1" s="48"/>
      <c r="G1" s="48"/>
    </row>
    <row r="2" spans="1:9" s="21" customFormat="1" ht="18" customHeight="1">
      <c r="A2" s="101" t="s">
        <v>96</v>
      </c>
      <c r="B2" s="102"/>
      <c r="C2" s="102"/>
      <c r="D2" s="102"/>
      <c r="E2" s="102"/>
      <c r="F2" s="102"/>
      <c r="G2" s="102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90" t="s">
        <v>180</v>
      </c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103" t="s">
        <v>16</v>
      </c>
      <c r="B5" s="103"/>
      <c r="C5" s="103" t="s">
        <v>17</v>
      </c>
      <c r="D5" s="103"/>
      <c r="E5" s="103"/>
      <c r="F5" s="103"/>
      <c r="G5" s="103"/>
      <c r="H5" s="25"/>
      <c r="I5" s="25"/>
    </row>
    <row r="6" spans="1:9" s="51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54" t="s">
        <v>73</v>
      </c>
      <c r="H6" s="50"/>
      <c r="I6" s="50"/>
    </row>
    <row r="7" spans="1:9" s="49" customFormat="1" ht="14.25" customHeight="1">
      <c r="A7" s="29" t="s">
        <v>43</v>
      </c>
      <c r="B7" s="82">
        <v>353.01</v>
      </c>
      <c r="C7" s="31" t="s">
        <v>18</v>
      </c>
      <c r="D7" s="85">
        <f>E7</f>
        <v>306.01</v>
      </c>
      <c r="E7" s="85">
        <v>306.01</v>
      </c>
      <c r="F7" s="32"/>
      <c r="G7" s="30"/>
      <c r="H7" s="48"/>
      <c r="I7" s="48"/>
    </row>
    <row r="8" spans="1:9" s="49" customFormat="1" ht="14.25" customHeight="1">
      <c r="A8" s="33" t="s">
        <v>19</v>
      </c>
      <c r="B8" s="34"/>
      <c r="C8" s="31" t="s">
        <v>20</v>
      </c>
      <c r="D8" s="85"/>
      <c r="E8" s="32"/>
      <c r="F8" s="32"/>
      <c r="G8" s="30"/>
      <c r="H8" s="48"/>
      <c r="I8" s="48"/>
    </row>
    <row r="9" spans="1:9" s="49" customFormat="1" ht="14.25" customHeight="1">
      <c r="A9" s="53" t="s">
        <v>72</v>
      </c>
      <c r="B9" s="34"/>
      <c r="C9" s="31" t="s">
        <v>21</v>
      </c>
      <c r="D9" s="85"/>
      <c r="E9" s="32"/>
      <c r="F9" s="32"/>
      <c r="G9" s="30"/>
      <c r="H9" s="48"/>
      <c r="I9" s="48"/>
    </row>
    <row r="10" spans="1:9" s="49" customFormat="1" ht="14.25" customHeight="1">
      <c r="A10" s="33"/>
      <c r="B10" s="34"/>
      <c r="C10" s="31" t="s">
        <v>22</v>
      </c>
      <c r="D10" s="85"/>
      <c r="E10" s="32"/>
      <c r="F10" s="32"/>
      <c r="G10" s="30"/>
      <c r="H10" s="48"/>
      <c r="I10" s="48"/>
    </row>
    <row r="11" spans="1:9" s="49" customFormat="1" ht="14.25" customHeight="1">
      <c r="A11" s="33"/>
      <c r="B11" s="34"/>
      <c r="C11" s="31" t="s">
        <v>23</v>
      </c>
      <c r="D11" s="85"/>
      <c r="E11" s="32"/>
      <c r="F11" s="32"/>
      <c r="G11" s="30"/>
      <c r="H11" s="48"/>
      <c r="I11" s="48"/>
    </row>
    <row r="12" spans="1:9" s="49" customFormat="1" ht="14.25" customHeight="1">
      <c r="A12" s="33"/>
      <c r="B12" s="34"/>
      <c r="C12" s="31" t="s">
        <v>24</v>
      </c>
      <c r="D12" s="85"/>
      <c r="E12" s="32"/>
      <c r="F12" s="32"/>
      <c r="G12" s="30"/>
      <c r="H12" s="48"/>
      <c r="I12" s="48"/>
    </row>
    <row r="13" spans="1:9" s="49" customFormat="1" ht="14.25" customHeight="1">
      <c r="A13" s="31"/>
      <c r="B13" s="34"/>
      <c r="C13" s="31" t="s">
        <v>25</v>
      </c>
      <c r="D13" s="85"/>
      <c r="E13" s="32"/>
      <c r="F13" s="32"/>
      <c r="G13" s="30"/>
      <c r="H13" s="48"/>
      <c r="I13" s="48"/>
    </row>
    <row r="14" spans="1:9" s="49" customFormat="1" ht="14.25" customHeight="1">
      <c r="A14" s="31"/>
      <c r="B14" s="34"/>
      <c r="C14" s="31" t="s">
        <v>26</v>
      </c>
      <c r="D14" s="85">
        <f>E14</f>
        <v>19.22</v>
      </c>
      <c r="E14" s="32">
        <v>19.22</v>
      </c>
      <c r="F14" s="32"/>
      <c r="G14" s="30"/>
      <c r="H14" s="48"/>
      <c r="I14" s="48"/>
    </row>
    <row r="15" spans="1:9" s="49" customFormat="1" ht="14.25" customHeight="1">
      <c r="A15" s="31"/>
      <c r="B15" s="34"/>
      <c r="C15" s="31" t="s">
        <v>27</v>
      </c>
      <c r="D15" s="85">
        <f>E15</f>
        <v>16.05</v>
      </c>
      <c r="E15" s="32">
        <v>16.05</v>
      </c>
      <c r="F15" s="32"/>
      <c r="G15" s="34"/>
      <c r="H15" s="48"/>
      <c r="I15" s="48"/>
    </row>
    <row r="16" spans="1:9" s="49" customFormat="1" ht="14.25" customHeight="1">
      <c r="A16" s="31"/>
      <c r="B16" s="34"/>
      <c r="C16" s="29" t="s">
        <v>28</v>
      </c>
      <c r="D16" s="85"/>
      <c r="E16" s="32"/>
      <c r="F16" s="32"/>
      <c r="G16" s="30"/>
      <c r="H16" s="48"/>
      <c r="I16" s="48"/>
    </row>
    <row r="17" spans="1:9" s="49" customFormat="1" ht="14.25" customHeight="1">
      <c r="A17" s="31"/>
      <c r="B17" s="81"/>
      <c r="C17" s="29" t="s">
        <v>29</v>
      </c>
      <c r="D17" s="85"/>
      <c r="E17" s="32"/>
      <c r="F17" s="32"/>
      <c r="G17" s="30"/>
      <c r="H17" s="48"/>
      <c r="I17" s="48"/>
    </row>
    <row r="18" spans="1:9" s="49" customFormat="1" ht="14.25" customHeight="1">
      <c r="A18" s="31"/>
      <c r="B18" s="34"/>
      <c r="C18" s="29" t="s">
        <v>30</v>
      </c>
      <c r="D18" s="85"/>
      <c r="E18" s="32"/>
      <c r="F18" s="32"/>
      <c r="G18" s="30"/>
      <c r="H18" s="48"/>
      <c r="I18" s="48"/>
    </row>
    <row r="19" spans="1:9" s="49" customFormat="1" ht="14.25" customHeight="1">
      <c r="A19" s="31"/>
      <c r="B19" s="34"/>
      <c r="C19" s="29" t="s">
        <v>31</v>
      </c>
      <c r="D19" s="85"/>
      <c r="E19" s="32"/>
      <c r="F19" s="32"/>
      <c r="G19" s="30"/>
      <c r="H19" s="48"/>
      <c r="I19" s="48"/>
    </row>
    <row r="20" spans="1:9" s="49" customFormat="1" ht="14.25" customHeight="1">
      <c r="A20" s="29"/>
      <c r="B20" s="34"/>
      <c r="C20" s="29" t="s">
        <v>32</v>
      </c>
      <c r="D20" s="85"/>
      <c r="E20" s="32"/>
      <c r="F20" s="32"/>
      <c r="G20" s="30"/>
      <c r="H20" s="48"/>
      <c r="I20" s="48"/>
    </row>
    <row r="21" spans="1:9" s="49" customFormat="1" ht="14.25" customHeight="1">
      <c r="A21" s="29"/>
      <c r="B21" s="34"/>
      <c r="C21" s="29" t="s">
        <v>33</v>
      </c>
      <c r="D21" s="85"/>
      <c r="E21" s="32"/>
      <c r="F21" s="32"/>
      <c r="G21" s="30"/>
      <c r="H21" s="48"/>
      <c r="I21" s="48"/>
    </row>
    <row r="22" spans="1:9" s="49" customFormat="1" ht="14.25" customHeight="1">
      <c r="A22" s="29"/>
      <c r="B22" s="34"/>
      <c r="C22" s="29" t="s">
        <v>34</v>
      </c>
      <c r="D22" s="85"/>
      <c r="E22" s="32"/>
      <c r="F22" s="32"/>
      <c r="G22" s="30"/>
      <c r="H22" s="48"/>
      <c r="I22" s="48"/>
    </row>
    <row r="23" spans="1:9" s="49" customFormat="1" ht="14.25" customHeight="1">
      <c r="A23" s="35"/>
      <c r="B23" s="34"/>
      <c r="C23" s="29" t="s">
        <v>35</v>
      </c>
      <c r="D23" s="85"/>
      <c r="E23" s="32"/>
      <c r="F23" s="32"/>
      <c r="G23" s="34"/>
      <c r="H23" s="48"/>
      <c r="I23" s="48"/>
    </row>
    <row r="24" spans="1:9" s="49" customFormat="1" ht="14.25" customHeight="1">
      <c r="A24" s="35"/>
      <c r="B24" s="34"/>
      <c r="C24" s="29" t="s">
        <v>36</v>
      </c>
      <c r="D24" s="85"/>
      <c r="E24" s="32"/>
      <c r="F24" s="32"/>
      <c r="G24" s="34"/>
      <c r="H24" s="48"/>
      <c r="I24" s="48"/>
    </row>
    <row r="25" spans="1:9" s="49" customFormat="1" ht="14.25" customHeight="1">
      <c r="A25" s="35"/>
      <c r="B25" s="34"/>
      <c r="C25" s="29" t="s">
        <v>37</v>
      </c>
      <c r="D25" s="85">
        <f>E25</f>
        <v>11.73</v>
      </c>
      <c r="E25" s="32">
        <v>11.73</v>
      </c>
      <c r="F25" s="32"/>
      <c r="G25" s="34"/>
      <c r="H25" s="48"/>
      <c r="I25" s="48"/>
    </row>
    <row r="26" spans="1:9" s="49" customFormat="1" ht="14.25" customHeight="1">
      <c r="A26" s="35"/>
      <c r="B26" s="34"/>
      <c r="C26" s="29" t="s">
        <v>38</v>
      </c>
      <c r="D26" s="85"/>
      <c r="E26" s="32"/>
      <c r="F26" s="32"/>
      <c r="G26" s="34"/>
      <c r="H26" s="48"/>
      <c r="I26" s="48"/>
    </row>
    <row r="27" spans="1:9" s="49" customFormat="1" ht="14.25" customHeight="1">
      <c r="A27" s="35"/>
      <c r="B27" s="34"/>
      <c r="C27" s="29" t="s">
        <v>39</v>
      </c>
      <c r="D27" s="85"/>
      <c r="E27" s="32"/>
      <c r="F27" s="32"/>
      <c r="G27" s="34"/>
      <c r="H27" s="48"/>
      <c r="I27" s="48"/>
    </row>
    <row r="28" spans="1:9" s="49" customFormat="1" ht="14.25" customHeight="1">
      <c r="A28" s="35"/>
      <c r="B28" s="34"/>
      <c r="C28" s="29" t="s">
        <v>40</v>
      </c>
      <c r="D28" s="85"/>
      <c r="E28" s="32"/>
      <c r="F28" s="32"/>
      <c r="G28" s="34"/>
      <c r="H28" s="48"/>
      <c r="I28" s="48"/>
    </row>
    <row r="29" spans="1:9" s="49" customFormat="1" ht="14.25" customHeight="1">
      <c r="A29" s="57" t="s">
        <v>104</v>
      </c>
      <c r="B29" s="82">
        <f>B7</f>
        <v>353.01</v>
      </c>
      <c r="C29" s="57" t="s">
        <v>101</v>
      </c>
      <c r="D29" s="85">
        <f>E29</f>
        <v>353.01</v>
      </c>
      <c r="E29" s="82">
        <v>353.01</v>
      </c>
      <c r="F29" s="32"/>
      <c r="G29" s="34"/>
      <c r="H29" s="48"/>
      <c r="I29" s="48"/>
    </row>
    <row r="30" spans="1:9" s="49" customFormat="1" ht="14.25" customHeight="1">
      <c r="A30" s="58" t="s">
        <v>105</v>
      </c>
      <c r="B30" s="34"/>
      <c r="C30" s="34" t="s">
        <v>106</v>
      </c>
      <c r="D30" s="85"/>
      <c r="E30" s="32"/>
      <c r="F30" s="32"/>
      <c r="G30" s="34"/>
      <c r="H30" s="48"/>
      <c r="I30" s="48"/>
    </row>
    <row r="31" spans="1:9" s="49" customFormat="1" ht="14.25" customHeight="1">
      <c r="A31" s="24" t="s">
        <v>41</v>
      </c>
      <c r="B31" s="82">
        <f>B29</f>
        <v>353.01</v>
      </c>
      <c r="C31" s="24" t="s">
        <v>41</v>
      </c>
      <c r="D31" s="85">
        <f>E31</f>
        <v>353.01</v>
      </c>
      <c r="E31" s="82">
        <v>353.01</v>
      </c>
      <c r="F31" s="32"/>
      <c r="G31" s="36"/>
      <c r="H31" s="48"/>
      <c r="I31" s="48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2" width="4.625" style="12" customWidth="1"/>
    <col min="3" max="3" width="25.875" style="12" customWidth="1"/>
    <col min="4" max="4" width="21.25390625" style="12" customWidth="1"/>
    <col min="5" max="5" width="21.625" style="12" customWidth="1"/>
    <col min="6" max="6" width="20.125" style="78" customWidth="1"/>
    <col min="7" max="16384" width="9.00390625" style="12" customWidth="1"/>
  </cols>
  <sheetData>
    <row r="1" spans="1:8" s="49" customFormat="1" ht="21" customHeight="1">
      <c r="A1" s="59" t="s">
        <v>110</v>
      </c>
      <c r="F1" s="59"/>
      <c r="G1" s="48"/>
      <c r="H1" s="48"/>
    </row>
    <row r="2" spans="1:6" s="3" customFormat="1" ht="30" customHeight="1">
      <c r="A2" s="123" t="s">
        <v>118</v>
      </c>
      <c r="B2" s="124"/>
      <c r="C2" s="124"/>
      <c r="D2" s="124"/>
      <c r="E2" s="124"/>
      <c r="F2" s="124"/>
    </row>
    <row r="3" spans="1:6" s="4" customFormat="1" ht="10.5" customHeight="1" hidden="1">
      <c r="A3" s="13"/>
      <c r="B3" s="13"/>
      <c r="C3" s="13"/>
      <c r="F3" s="77" t="s">
        <v>11</v>
      </c>
    </row>
    <row r="4" spans="1:6" s="4" customFormat="1" ht="15" customHeight="1">
      <c r="A4" s="90" t="s">
        <v>180</v>
      </c>
      <c r="B4" s="14"/>
      <c r="C4" s="14"/>
      <c r="D4" s="7"/>
      <c r="E4" s="7"/>
      <c r="F4" s="6" t="s">
        <v>3</v>
      </c>
    </row>
    <row r="5" spans="1:6" s="11" customFormat="1" ht="20.25" customHeight="1">
      <c r="A5" s="125" t="s">
        <v>71</v>
      </c>
      <c r="B5" s="126"/>
      <c r="C5" s="126"/>
      <c r="D5" s="127" t="s">
        <v>79</v>
      </c>
      <c r="E5" s="128" t="s">
        <v>12</v>
      </c>
      <c r="F5" s="120" t="s">
        <v>13</v>
      </c>
    </row>
    <row r="6" spans="1:6" s="11" customFormat="1" ht="24.75" customHeight="1">
      <c r="A6" s="126" t="s">
        <v>14</v>
      </c>
      <c r="B6" s="126"/>
      <c r="C6" s="126" t="s">
        <v>5</v>
      </c>
      <c r="D6" s="128"/>
      <c r="E6" s="128"/>
      <c r="F6" s="121"/>
    </row>
    <row r="7" spans="1:6" s="11" customFormat="1" ht="18" customHeight="1">
      <c r="A7" s="126"/>
      <c r="B7" s="126"/>
      <c r="C7" s="126"/>
      <c r="D7" s="128"/>
      <c r="E7" s="128"/>
      <c r="F7" s="121"/>
    </row>
    <row r="8" spans="1:6" s="11" customFormat="1" ht="22.5" customHeight="1">
      <c r="A8" s="126"/>
      <c r="B8" s="126"/>
      <c r="C8" s="126"/>
      <c r="D8" s="128"/>
      <c r="E8" s="128"/>
      <c r="F8" s="122"/>
    </row>
    <row r="9" spans="1:6" s="11" customFormat="1" ht="22.5" customHeight="1">
      <c r="A9" s="129" t="s">
        <v>6</v>
      </c>
      <c r="B9" s="129"/>
      <c r="C9" s="129"/>
      <c r="D9" s="15">
        <f>E9+F9</f>
        <v>353.01</v>
      </c>
      <c r="E9" s="80">
        <f>E10+E16+E20+E23</f>
        <v>286.91</v>
      </c>
      <c r="F9" s="92">
        <f>F10</f>
        <v>66.1</v>
      </c>
    </row>
    <row r="10" spans="1:6" s="11" customFormat="1" ht="15">
      <c r="A10" s="110">
        <v>201</v>
      </c>
      <c r="B10" s="111"/>
      <c r="C10" s="88" t="s">
        <v>164</v>
      </c>
      <c r="D10" s="15">
        <f aca="true" t="shared" si="0" ref="D10:D25">E10+F10</f>
        <v>301.95</v>
      </c>
      <c r="E10" s="82">
        <f>E11</f>
        <v>235.85</v>
      </c>
      <c r="F10" s="92">
        <f>F11</f>
        <v>66.1</v>
      </c>
    </row>
    <row r="11" spans="1:6" ht="15.75" customHeight="1">
      <c r="A11" s="112" t="s">
        <v>165</v>
      </c>
      <c r="B11" s="111"/>
      <c r="C11" s="88" t="s">
        <v>179</v>
      </c>
      <c r="D11" s="15">
        <f t="shared" si="0"/>
        <v>301.95</v>
      </c>
      <c r="E11" s="82">
        <f>SUM(E12:E15)</f>
        <v>235.85</v>
      </c>
      <c r="F11" s="93">
        <f>F13+F14+F15</f>
        <v>66.1</v>
      </c>
    </row>
    <row r="12" spans="1:6" ht="15.75" customHeight="1">
      <c r="A12" s="108">
        <v>2010501</v>
      </c>
      <c r="B12" s="109"/>
      <c r="C12" s="76" t="s">
        <v>141</v>
      </c>
      <c r="D12" s="15">
        <f t="shared" si="0"/>
        <v>235.85</v>
      </c>
      <c r="E12" s="82">
        <v>235.85</v>
      </c>
      <c r="F12" s="10"/>
    </row>
    <row r="13" spans="1:6" ht="15.75" customHeight="1">
      <c r="A13" s="113">
        <v>2010506</v>
      </c>
      <c r="B13" s="113"/>
      <c r="C13" s="86" t="s">
        <v>143</v>
      </c>
      <c r="D13" s="15">
        <f t="shared" si="0"/>
        <v>1</v>
      </c>
      <c r="E13" s="89"/>
      <c r="F13" s="84">
        <v>1</v>
      </c>
    </row>
    <row r="14" spans="1:6" ht="15.75" customHeight="1">
      <c r="A14" s="113">
        <v>2010507</v>
      </c>
      <c r="B14" s="113"/>
      <c r="C14" s="86" t="s">
        <v>144</v>
      </c>
      <c r="D14" s="15">
        <f t="shared" si="0"/>
        <v>47.9</v>
      </c>
      <c r="E14" s="89"/>
      <c r="F14" s="84">
        <v>47.9</v>
      </c>
    </row>
    <row r="15" spans="1:6" ht="15">
      <c r="A15" s="113">
        <v>2010508</v>
      </c>
      <c r="B15" s="113"/>
      <c r="C15" s="86" t="s">
        <v>145</v>
      </c>
      <c r="D15" s="15">
        <f t="shared" si="0"/>
        <v>17.2</v>
      </c>
      <c r="E15" s="89"/>
      <c r="F15" s="84">
        <v>17.2</v>
      </c>
    </row>
    <row r="16" spans="1:6" ht="15">
      <c r="A16" s="108" t="s">
        <v>166</v>
      </c>
      <c r="B16" s="109"/>
      <c r="C16" s="87" t="s">
        <v>168</v>
      </c>
      <c r="D16" s="15">
        <f t="shared" si="0"/>
        <v>23.279999999999998</v>
      </c>
      <c r="E16" s="82">
        <f>E17</f>
        <v>23.279999999999998</v>
      </c>
      <c r="F16" s="84"/>
    </row>
    <row r="17" spans="1:6" ht="15">
      <c r="A17" s="108" t="s">
        <v>167</v>
      </c>
      <c r="B17" s="109"/>
      <c r="C17" s="87" t="s">
        <v>169</v>
      </c>
      <c r="D17" s="15">
        <f t="shared" si="0"/>
        <v>23.279999999999998</v>
      </c>
      <c r="E17" s="82">
        <f>E18+E19</f>
        <v>23.279999999999998</v>
      </c>
      <c r="F17" s="84"/>
    </row>
    <row r="18" spans="1:6" ht="15">
      <c r="A18" s="108" t="s">
        <v>136</v>
      </c>
      <c r="B18" s="109"/>
      <c r="C18" s="76" t="s">
        <v>139</v>
      </c>
      <c r="D18" s="15">
        <f t="shared" si="0"/>
        <v>4.06</v>
      </c>
      <c r="E18" s="82">
        <v>4.06</v>
      </c>
      <c r="F18" s="83"/>
    </row>
    <row r="19" spans="1:7" ht="27.75">
      <c r="A19" s="108" t="s">
        <v>137</v>
      </c>
      <c r="B19" s="109"/>
      <c r="C19" s="87" t="s">
        <v>178</v>
      </c>
      <c r="D19" s="15">
        <f t="shared" si="0"/>
        <v>19.22</v>
      </c>
      <c r="E19" s="82">
        <v>19.22</v>
      </c>
      <c r="F19" s="83"/>
      <c r="G19" s="79"/>
    </row>
    <row r="20" spans="1:6" ht="15">
      <c r="A20" s="108" t="s">
        <v>170</v>
      </c>
      <c r="B20" s="109"/>
      <c r="C20" s="87" t="s">
        <v>176</v>
      </c>
      <c r="D20" s="15">
        <f t="shared" si="0"/>
        <v>11.73</v>
      </c>
      <c r="E20" s="82">
        <f>E21</f>
        <v>11.73</v>
      </c>
      <c r="F20" s="83"/>
    </row>
    <row r="21" spans="1:6" ht="15">
      <c r="A21" s="108" t="s">
        <v>171</v>
      </c>
      <c r="B21" s="109"/>
      <c r="C21" s="87" t="s">
        <v>177</v>
      </c>
      <c r="D21" s="15">
        <f t="shared" si="0"/>
        <v>11.73</v>
      </c>
      <c r="E21" s="82">
        <f>E22</f>
        <v>11.73</v>
      </c>
      <c r="F21" s="83"/>
    </row>
    <row r="22" spans="1:6" ht="15">
      <c r="A22" s="108" t="s">
        <v>138</v>
      </c>
      <c r="B22" s="109"/>
      <c r="C22" s="76" t="s">
        <v>140</v>
      </c>
      <c r="D22" s="15">
        <f t="shared" si="0"/>
        <v>11.73</v>
      </c>
      <c r="E22" s="82">
        <v>11.73</v>
      </c>
      <c r="F22" s="83"/>
    </row>
    <row r="23" spans="1:6" ht="15">
      <c r="A23" s="108" t="s">
        <v>172</v>
      </c>
      <c r="B23" s="109"/>
      <c r="C23" s="87" t="s">
        <v>175</v>
      </c>
      <c r="D23" s="15">
        <f t="shared" si="0"/>
        <v>16.05</v>
      </c>
      <c r="E23" s="84">
        <f>E24</f>
        <v>16.05</v>
      </c>
      <c r="F23" s="83"/>
    </row>
    <row r="24" spans="1:6" ht="15">
      <c r="A24" s="108" t="s">
        <v>173</v>
      </c>
      <c r="B24" s="109"/>
      <c r="C24" s="87" t="s">
        <v>174</v>
      </c>
      <c r="D24" s="15">
        <f t="shared" si="0"/>
        <v>16.05</v>
      </c>
      <c r="E24" s="84">
        <f>E25</f>
        <v>16.05</v>
      </c>
      <c r="F24" s="83"/>
    </row>
    <row r="25" spans="1:6" ht="15">
      <c r="A25" s="119">
        <v>2101101</v>
      </c>
      <c r="B25" s="119"/>
      <c r="C25" s="76" t="s">
        <v>142</v>
      </c>
      <c r="D25" s="15">
        <f t="shared" si="0"/>
        <v>16.05</v>
      </c>
      <c r="E25" s="84">
        <v>16.05</v>
      </c>
      <c r="F25" s="83"/>
    </row>
  </sheetData>
  <sheetProtection/>
  <mergeCells count="24">
    <mergeCell ref="A24:B24"/>
    <mergeCell ref="A25:B25"/>
    <mergeCell ref="A18:B18"/>
    <mergeCell ref="A19:B19"/>
    <mergeCell ref="A20:B20"/>
    <mergeCell ref="A21:B21"/>
    <mergeCell ref="A22:B22"/>
    <mergeCell ref="A23:B23"/>
    <mergeCell ref="A9:C9"/>
    <mergeCell ref="A15:B15"/>
    <mergeCell ref="A16:B16"/>
    <mergeCell ref="A17:B17"/>
    <mergeCell ref="A10:B10"/>
    <mergeCell ref="A12:B12"/>
    <mergeCell ref="A13:B13"/>
    <mergeCell ref="A11:B11"/>
    <mergeCell ref="A14:B14"/>
    <mergeCell ref="F5:F8"/>
    <mergeCell ref="A2:F2"/>
    <mergeCell ref="A5:C5"/>
    <mergeCell ref="A6:B8"/>
    <mergeCell ref="C6:C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E29" sqref="E29"/>
    </sheetView>
  </sheetViews>
  <sheetFormatPr defaultColWidth="9.00390625" defaultRowHeight="14.25"/>
  <cols>
    <col min="1" max="1" width="7.625" style="12" bestFit="1" customWidth="1"/>
    <col min="2" max="2" width="6.375" style="12" customWidth="1"/>
    <col min="3" max="6" width="23.125" style="12" customWidth="1"/>
    <col min="7" max="16384" width="9.00390625" style="12" customWidth="1"/>
  </cols>
  <sheetData>
    <row r="1" s="49" customFormat="1" ht="21.75" customHeight="1">
      <c r="A1" s="59" t="s">
        <v>111</v>
      </c>
    </row>
    <row r="2" spans="1:6" s="3" customFormat="1" ht="30" customHeight="1">
      <c r="A2" s="123" t="s">
        <v>119</v>
      </c>
      <c r="B2" s="123"/>
      <c r="C2" s="123"/>
      <c r="D2" s="123"/>
      <c r="E2" s="123"/>
      <c r="F2" s="123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90" t="s">
        <v>180</v>
      </c>
      <c r="B4" s="14"/>
      <c r="C4" s="14"/>
      <c r="D4" s="14"/>
      <c r="E4" s="14"/>
      <c r="F4" s="8" t="s">
        <v>3</v>
      </c>
    </row>
    <row r="5" spans="1:6" s="9" customFormat="1" ht="23.25" customHeight="1">
      <c r="A5" s="130" t="s">
        <v>71</v>
      </c>
      <c r="B5" s="131"/>
      <c r="C5" s="132"/>
      <c r="D5" s="135" t="s">
        <v>80</v>
      </c>
      <c r="E5" s="136"/>
      <c r="F5" s="137"/>
    </row>
    <row r="6" spans="1:6" s="9" customFormat="1" ht="37.5" customHeight="1">
      <c r="A6" s="133" t="s">
        <v>4</v>
      </c>
      <c r="B6" s="134"/>
      <c r="C6" s="70" t="s">
        <v>5</v>
      </c>
      <c r="D6" s="71" t="s">
        <v>81</v>
      </c>
      <c r="E6" s="71" t="s">
        <v>82</v>
      </c>
      <c r="F6" s="65" t="s">
        <v>83</v>
      </c>
    </row>
    <row r="7" spans="1:6" s="11" customFormat="1" ht="22.5" customHeight="1">
      <c r="A7" s="141" t="s">
        <v>10</v>
      </c>
      <c r="B7" s="142"/>
      <c r="C7" s="143"/>
      <c r="D7" s="72">
        <f>E7+F7</f>
        <v>286.90999999999997</v>
      </c>
      <c r="E7" s="72">
        <f>E8+E26</f>
        <v>261.4</v>
      </c>
      <c r="F7" s="72">
        <f>F17</f>
        <v>25.509999999999998</v>
      </c>
    </row>
    <row r="8" spans="1:6" ht="15">
      <c r="A8" s="138" t="s">
        <v>122</v>
      </c>
      <c r="B8" s="139"/>
      <c r="C8" s="69" t="s">
        <v>156</v>
      </c>
      <c r="D8" s="72">
        <f aca="true" t="shared" si="0" ref="D8:D28">E8+F8</f>
        <v>257.4</v>
      </c>
      <c r="E8" s="72">
        <f>SUM(E9:E16)</f>
        <v>257.4</v>
      </c>
      <c r="F8" s="17"/>
    </row>
    <row r="9" spans="1:6" ht="15">
      <c r="A9" s="112">
        <v>30101</v>
      </c>
      <c r="B9" s="140"/>
      <c r="C9" s="73" t="s">
        <v>146</v>
      </c>
      <c r="D9" s="74">
        <f>E9</f>
        <v>45.35</v>
      </c>
      <c r="E9" s="74">
        <v>45.35</v>
      </c>
      <c r="F9" s="15"/>
    </row>
    <row r="10" spans="1:6" ht="15">
      <c r="A10" s="112" t="s">
        <v>123</v>
      </c>
      <c r="B10" s="140"/>
      <c r="C10" s="73" t="s">
        <v>147</v>
      </c>
      <c r="D10" s="74">
        <f aca="true" t="shared" si="1" ref="D10:D16">E10</f>
        <v>41.33</v>
      </c>
      <c r="E10" s="74">
        <v>41.33</v>
      </c>
      <c r="F10" s="15"/>
    </row>
    <row r="11" spans="1:6" ht="15">
      <c r="A11" s="112" t="s">
        <v>124</v>
      </c>
      <c r="B11" s="140"/>
      <c r="C11" s="73" t="s">
        <v>163</v>
      </c>
      <c r="D11" s="74">
        <f t="shared" si="1"/>
        <v>2.44</v>
      </c>
      <c r="E11" s="74">
        <v>2.44</v>
      </c>
      <c r="F11" s="15"/>
    </row>
    <row r="12" spans="1:6" ht="15">
      <c r="A12" s="112" t="s">
        <v>125</v>
      </c>
      <c r="B12" s="140"/>
      <c r="C12" s="73" t="s">
        <v>148</v>
      </c>
      <c r="D12" s="74">
        <f t="shared" si="1"/>
        <v>16.05</v>
      </c>
      <c r="E12" s="74">
        <v>16.05</v>
      </c>
      <c r="F12" s="15"/>
    </row>
    <row r="13" spans="1:6" ht="15">
      <c r="A13" s="112" t="s">
        <v>184</v>
      </c>
      <c r="B13" s="140"/>
      <c r="C13" s="73" t="s">
        <v>140</v>
      </c>
      <c r="D13" s="74">
        <f t="shared" si="1"/>
        <v>11.73</v>
      </c>
      <c r="E13" s="74">
        <v>11.73</v>
      </c>
      <c r="F13" s="15"/>
    </row>
    <row r="14" spans="1:6" ht="15">
      <c r="A14" s="112" t="s">
        <v>126</v>
      </c>
      <c r="B14" s="140"/>
      <c r="C14" s="73" t="s">
        <v>149</v>
      </c>
      <c r="D14" s="74">
        <f t="shared" si="1"/>
        <v>21.72</v>
      </c>
      <c r="E14" s="74">
        <v>21.72</v>
      </c>
      <c r="F14" s="15"/>
    </row>
    <row r="15" spans="1:6" ht="27">
      <c r="A15" s="108">
        <v>30108</v>
      </c>
      <c r="B15" s="109"/>
      <c r="C15" s="73" t="s">
        <v>162</v>
      </c>
      <c r="D15" s="74">
        <f t="shared" si="1"/>
        <v>19.22</v>
      </c>
      <c r="E15" s="74">
        <v>19.22</v>
      </c>
      <c r="F15" s="15"/>
    </row>
    <row r="16" spans="1:6" ht="15">
      <c r="A16" s="112" t="s">
        <v>127</v>
      </c>
      <c r="B16" s="140"/>
      <c r="C16" s="73" t="s">
        <v>150</v>
      </c>
      <c r="D16" s="74">
        <f t="shared" si="1"/>
        <v>99.56</v>
      </c>
      <c r="E16" s="74">
        <v>99.56</v>
      </c>
      <c r="F16" s="15"/>
    </row>
    <row r="17" spans="1:6" ht="15">
      <c r="A17" s="138" t="s">
        <v>134</v>
      </c>
      <c r="B17" s="139"/>
      <c r="C17" s="69" t="s">
        <v>157</v>
      </c>
      <c r="D17" s="72">
        <f t="shared" si="0"/>
        <v>25.509999999999998</v>
      </c>
      <c r="E17" s="75"/>
      <c r="F17" s="72">
        <f>SUM(F18:F25)</f>
        <v>25.509999999999998</v>
      </c>
    </row>
    <row r="18" spans="1:6" ht="15">
      <c r="A18" s="112" t="s">
        <v>130</v>
      </c>
      <c r="B18" s="140"/>
      <c r="C18" s="73" t="s">
        <v>151</v>
      </c>
      <c r="D18" s="74">
        <f t="shared" si="0"/>
        <v>7.2</v>
      </c>
      <c r="E18" s="75"/>
      <c r="F18" s="74">
        <v>7.2</v>
      </c>
    </row>
    <row r="19" spans="1:6" ht="15">
      <c r="A19" s="112" t="s">
        <v>131</v>
      </c>
      <c r="B19" s="140"/>
      <c r="C19" s="73" t="s">
        <v>183</v>
      </c>
      <c r="D19" s="74">
        <f t="shared" si="0"/>
        <v>5.31</v>
      </c>
      <c r="E19" s="75"/>
      <c r="F19" s="74">
        <v>5.31</v>
      </c>
    </row>
    <row r="20" spans="1:6" ht="15">
      <c r="A20" s="112" t="s">
        <v>132</v>
      </c>
      <c r="B20" s="140"/>
      <c r="C20" s="73" t="s">
        <v>155</v>
      </c>
      <c r="D20" s="74">
        <f t="shared" si="0"/>
        <v>2.5</v>
      </c>
      <c r="E20" s="75"/>
      <c r="F20" s="74">
        <v>2.5</v>
      </c>
    </row>
    <row r="21" spans="1:6" ht="15">
      <c r="A21" s="112" t="s">
        <v>133</v>
      </c>
      <c r="B21" s="140"/>
      <c r="C21" s="73" t="s">
        <v>161</v>
      </c>
      <c r="D21" s="74">
        <f t="shared" si="0"/>
        <v>0.52</v>
      </c>
      <c r="E21" s="75"/>
      <c r="F21" s="74">
        <v>0.52</v>
      </c>
    </row>
    <row r="22" spans="1:6" ht="15">
      <c r="A22" s="112">
        <v>30239</v>
      </c>
      <c r="B22" s="140"/>
      <c r="C22" s="73" t="s">
        <v>160</v>
      </c>
      <c r="D22" s="74">
        <f t="shared" si="0"/>
        <v>5.46</v>
      </c>
      <c r="E22" s="75"/>
      <c r="F22" s="74">
        <v>5.46</v>
      </c>
    </row>
    <row r="23" spans="1:6" ht="15">
      <c r="A23" s="112">
        <v>30216</v>
      </c>
      <c r="B23" s="140"/>
      <c r="C23" s="73" t="s">
        <v>152</v>
      </c>
      <c r="D23" s="74">
        <f t="shared" si="0"/>
        <v>1.45</v>
      </c>
      <c r="E23" s="75"/>
      <c r="F23" s="74">
        <v>1.45</v>
      </c>
    </row>
    <row r="24" spans="1:6" ht="15">
      <c r="A24" s="112">
        <v>30228</v>
      </c>
      <c r="B24" s="140"/>
      <c r="C24" s="73" t="s">
        <v>153</v>
      </c>
      <c r="D24" s="74">
        <f t="shared" si="0"/>
        <v>1.93</v>
      </c>
      <c r="E24" s="75"/>
      <c r="F24" s="74">
        <v>1.93</v>
      </c>
    </row>
    <row r="25" spans="1:6" ht="15">
      <c r="A25" s="112" t="s">
        <v>135</v>
      </c>
      <c r="B25" s="140"/>
      <c r="C25" s="73" t="s">
        <v>154</v>
      </c>
      <c r="D25" s="74">
        <f t="shared" si="0"/>
        <v>1.14</v>
      </c>
      <c r="E25" s="75"/>
      <c r="F25" s="74">
        <v>1.14</v>
      </c>
    </row>
    <row r="26" spans="1:6" ht="15">
      <c r="A26" s="138" t="s">
        <v>128</v>
      </c>
      <c r="B26" s="139"/>
      <c r="C26" s="69" t="s">
        <v>158</v>
      </c>
      <c r="D26" s="72">
        <f t="shared" si="0"/>
        <v>4</v>
      </c>
      <c r="E26" s="72">
        <f>SUM(E27:E28)</f>
        <v>4</v>
      </c>
      <c r="F26" s="15"/>
    </row>
    <row r="27" spans="1:6" ht="15">
      <c r="A27" s="113" t="s">
        <v>129</v>
      </c>
      <c r="B27" s="113"/>
      <c r="C27" s="73" t="s">
        <v>159</v>
      </c>
      <c r="D27" s="74">
        <f t="shared" si="0"/>
        <v>3.54</v>
      </c>
      <c r="E27" s="74">
        <v>3.54</v>
      </c>
      <c r="F27" s="15"/>
    </row>
    <row r="28" spans="1:6" ht="27">
      <c r="A28" s="113" t="s">
        <v>185</v>
      </c>
      <c r="B28" s="113"/>
      <c r="C28" s="73" t="s">
        <v>186</v>
      </c>
      <c r="D28" s="74">
        <f t="shared" si="0"/>
        <v>0.46</v>
      </c>
      <c r="E28" s="74">
        <v>0.46</v>
      </c>
      <c r="F28" s="15"/>
    </row>
  </sheetData>
  <sheetProtection/>
  <mergeCells count="26">
    <mergeCell ref="A28:B28"/>
    <mergeCell ref="A27:B27"/>
    <mergeCell ref="A18:B18"/>
    <mergeCell ref="A26:B26"/>
    <mergeCell ref="A24:B24"/>
    <mergeCell ref="A25:B25"/>
    <mergeCell ref="A23:B23"/>
    <mergeCell ref="A20:B20"/>
    <mergeCell ref="A19:B19"/>
    <mergeCell ref="A16:B16"/>
    <mergeCell ref="A11:B11"/>
    <mergeCell ref="A12:B12"/>
    <mergeCell ref="A15:B15"/>
    <mergeCell ref="A22:B22"/>
    <mergeCell ref="A21:B21"/>
    <mergeCell ref="A13:B13"/>
    <mergeCell ref="A2:F2"/>
    <mergeCell ref="A5:C5"/>
    <mergeCell ref="A6:B6"/>
    <mergeCell ref="D5:F5"/>
    <mergeCell ref="A17:B17"/>
    <mergeCell ref="A9:B9"/>
    <mergeCell ref="A10:B10"/>
    <mergeCell ref="A7:C7"/>
    <mergeCell ref="A8:B8"/>
    <mergeCell ref="A14:B14"/>
  </mergeCells>
  <printOptions horizontalCentered="1"/>
  <pageMargins left="0.35433070866141736" right="0.35433070866141736" top="0.58" bottom="0.3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19"/>
  <sheetViews>
    <sheetView zoomScalePageLayoutView="0" workbookViewId="0" topLeftCell="A4">
      <selection activeCell="C19" sqref="C19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49" customFormat="1" ht="21" customHeight="1">
      <c r="A1" s="59" t="s">
        <v>112</v>
      </c>
      <c r="E1" s="48"/>
      <c r="F1" s="48"/>
    </row>
    <row r="2" spans="1:6" s="3" customFormat="1" ht="30" customHeight="1">
      <c r="A2" s="123" t="s">
        <v>120</v>
      </c>
      <c r="B2" s="124"/>
      <c r="C2" s="124"/>
      <c r="D2" s="124"/>
      <c r="E2" s="124"/>
      <c r="F2" s="124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90" t="s">
        <v>180</v>
      </c>
      <c r="B4" s="14"/>
      <c r="C4" s="14"/>
      <c r="D4" s="7"/>
      <c r="E4" s="7"/>
      <c r="F4" s="8" t="s">
        <v>1</v>
      </c>
    </row>
    <row r="5" spans="1:6" s="9" customFormat="1" ht="20.25" customHeight="1">
      <c r="A5" s="125" t="s">
        <v>71</v>
      </c>
      <c r="B5" s="126"/>
      <c r="C5" s="126"/>
      <c r="D5" s="127" t="s">
        <v>84</v>
      </c>
      <c r="E5" s="128" t="s">
        <v>8</v>
      </c>
      <c r="F5" s="128" t="s">
        <v>9</v>
      </c>
    </row>
    <row r="6" spans="1:6" s="9" customFormat="1" ht="27" customHeight="1">
      <c r="A6" s="126" t="s">
        <v>7</v>
      </c>
      <c r="B6" s="126"/>
      <c r="C6" s="126" t="s">
        <v>5</v>
      </c>
      <c r="D6" s="127"/>
      <c r="E6" s="128"/>
      <c r="F6" s="128"/>
    </row>
    <row r="7" spans="1:6" s="9" customFormat="1" ht="18" customHeight="1">
      <c r="A7" s="126"/>
      <c r="B7" s="126"/>
      <c r="C7" s="126"/>
      <c r="D7" s="127"/>
      <c r="E7" s="128"/>
      <c r="F7" s="128"/>
    </row>
    <row r="8" spans="1:6" s="9" customFormat="1" ht="22.5" customHeight="1">
      <c r="A8" s="126"/>
      <c r="B8" s="126"/>
      <c r="C8" s="126"/>
      <c r="D8" s="127"/>
      <c r="E8" s="128"/>
      <c r="F8" s="128"/>
    </row>
    <row r="9" spans="1:6" s="11" customFormat="1" ht="22.5" customHeight="1">
      <c r="A9" s="129" t="s">
        <v>6</v>
      </c>
      <c r="B9" s="129"/>
      <c r="C9" s="129"/>
      <c r="D9" s="15"/>
      <c r="E9" s="15"/>
      <c r="F9" s="15"/>
    </row>
    <row r="10" spans="1:6" ht="22.5" customHeight="1">
      <c r="A10" s="129"/>
      <c r="B10" s="129"/>
      <c r="C10" s="16"/>
      <c r="D10" s="17"/>
      <c r="E10" s="18"/>
      <c r="F10" s="18"/>
    </row>
    <row r="11" spans="1:6" ht="22.5" customHeight="1">
      <c r="A11" s="129"/>
      <c r="B11" s="129"/>
      <c r="C11" s="16"/>
      <c r="D11" s="17"/>
      <c r="E11" s="17"/>
      <c r="F11" s="17"/>
    </row>
    <row r="12" spans="1:6" ht="22.5" customHeight="1">
      <c r="A12" s="129"/>
      <c r="B12" s="129"/>
      <c r="C12" s="16"/>
      <c r="D12" s="17"/>
      <c r="E12" s="17"/>
      <c r="F12" s="17"/>
    </row>
    <row r="13" spans="1:6" ht="22.5" customHeight="1">
      <c r="A13" s="129"/>
      <c r="B13" s="129"/>
      <c r="C13" s="16"/>
      <c r="D13" s="17"/>
      <c r="E13" s="17"/>
      <c r="F13" s="17"/>
    </row>
    <row r="14" spans="1:6" ht="22.5" customHeight="1">
      <c r="A14" s="129"/>
      <c r="B14" s="129"/>
      <c r="C14" s="16"/>
      <c r="D14" s="17"/>
      <c r="E14" s="17"/>
      <c r="F14" s="17"/>
    </row>
    <row r="15" spans="1:6" ht="22.5" customHeight="1">
      <c r="A15" s="129"/>
      <c r="B15" s="129"/>
      <c r="C15" s="16"/>
      <c r="D15" s="17"/>
      <c r="E15" s="17"/>
      <c r="F15" s="17"/>
    </row>
    <row r="16" ht="15">
      <c r="A16" s="91" t="s">
        <v>181</v>
      </c>
    </row>
    <row r="17" spans="1:5" ht="18" customHeight="1">
      <c r="A17" s="19"/>
      <c r="C17" s="144"/>
      <c r="D17" s="144"/>
      <c r="E17" s="144"/>
    </row>
    <row r="18" spans="1:3" ht="21">
      <c r="A18" s="19"/>
      <c r="C18" s="61"/>
    </row>
    <row r="19" ht="15">
      <c r="A19" s="19"/>
    </row>
  </sheetData>
  <sheetProtection/>
  <mergeCells count="15">
    <mergeCell ref="A9:C9"/>
    <mergeCell ref="D5:D8"/>
    <mergeCell ref="E5:E8"/>
    <mergeCell ref="F5:F8"/>
    <mergeCell ref="A2:F2"/>
    <mergeCell ref="A5:C5"/>
    <mergeCell ref="C6:C8"/>
    <mergeCell ref="A6:B8"/>
    <mergeCell ref="A13:B13"/>
    <mergeCell ref="A15:B15"/>
    <mergeCell ref="A10:B10"/>
    <mergeCell ref="A11:B11"/>
    <mergeCell ref="A14:B14"/>
    <mergeCell ref="C17:E17"/>
    <mergeCell ref="A12:B12"/>
  </mergeCells>
  <printOptions horizontalCentered="1"/>
  <pageMargins left="0.35433070866141736" right="0.35433070866141736" top="0.7874015748031497" bottom="0.49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19"/>
  <sheetViews>
    <sheetView zoomScalePageLayoutView="0" workbookViewId="0" topLeftCell="A1">
      <selection activeCell="B25" sqref="B25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49" customFormat="1" ht="21" customHeight="1">
      <c r="A1" s="59" t="s">
        <v>114</v>
      </c>
      <c r="E1" s="48"/>
      <c r="F1" s="48"/>
    </row>
    <row r="2" spans="1:6" s="3" customFormat="1" ht="30" customHeight="1">
      <c r="A2" s="123" t="s">
        <v>116</v>
      </c>
      <c r="B2" s="124"/>
      <c r="C2" s="124"/>
      <c r="D2" s="124"/>
      <c r="E2" s="124"/>
      <c r="F2" s="124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90" t="s">
        <v>180</v>
      </c>
      <c r="B4" s="14"/>
      <c r="C4" s="14"/>
      <c r="D4" s="7"/>
      <c r="E4" s="7"/>
      <c r="F4" s="8" t="s">
        <v>1</v>
      </c>
    </row>
    <row r="5" spans="1:6" s="9" customFormat="1" ht="20.25" customHeight="1">
      <c r="A5" s="125" t="s">
        <v>71</v>
      </c>
      <c r="B5" s="126"/>
      <c r="C5" s="126"/>
      <c r="D5" s="127" t="s">
        <v>84</v>
      </c>
      <c r="E5" s="128" t="s">
        <v>8</v>
      </c>
      <c r="F5" s="128" t="s">
        <v>9</v>
      </c>
    </row>
    <row r="6" spans="1:6" s="9" customFormat="1" ht="27" customHeight="1">
      <c r="A6" s="126" t="s">
        <v>7</v>
      </c>
      <c r="B6" s="126"/>
      <c r="C6" s="126" t="s">
        <v>5</v>
      </c>
      <c r="D6" s="127"/>
      <c r="E6" s="128"/>
      <c r="F6" s="128"/>
    </row>
    <row r="7" spans="1:6" s="9" customFormat="1" ht="18" customHeight="1">
      <c r="A7" s="126"/>
      <c r="B7" s="126"/>
      <c r="C7" s="126"/>
      <c r="D7" s="127"/>
      <c r="E7" s="128"/>
      <c r="F7" s="128"/>
    </row>
    <row r="8" spans="1:6" s="9" customFormat="1" ht="22.5" customHeight="1">
      <c r="A8" s="126"/>
      <c r="B8" s="126"/>
      <c r="C8" s="126"/>
      <c r="D8" s="127"/>
      <c r="E8" s="128"/>
      <c r="F8" s="128"/>
    </row>
    <row r="9" spans="1:6" s="11" customFormat="1" ht="22.5" customHeight="1">
      <c r="A9" s="129" t="s">
        <v>6</v>
      </c>
      <c r="B9" s="129"/>
      <c r="C9" s="129"/>
      <c r="D9" s="15"/>
      <c r="E9" s="15"/>
      <c r="F9" s="15"/>
    </row>
    <row r="10" spans="1:6" ht="22.5" customHeight="1">
      <c r="A10" s="129"/>
      <c r="B10" s="129"/>
      <c r="C10" s="16"/>
      <c r="D10" s="17"/>
      <c r="E10" s="18"/>
      <c r="F10" s="18"/>
    </row>
    <row r="11" spans="1:6" ht="22.5" customHeight="1">
      <c r="A11" s="129"/>
      <c r="B11" s="129"/>
      <c r="C11" s="16"/>
      <c r="D11" s="17"/>
      <c r="E11" s="17"/>
      <c r="F11" s="17"/>
    </row>
    <row r="12" spans="1:6" ht="22.5" customHeight="1">
      <c r="A12" s="129"/>
      <c r="B12" s="129"/>
      <c r="C12" s="16"/>
      <c r="D12" s="17"/>
      <c r="E12" s="17"/>
      <c r="F12" s="17"/>
    </row>
    <row r="13" spans="1:6" ht="22.5" customHeight="1">
      <c r="A13" s="129"/>
      <c r="B13" s="129"/>
      <c r="C13" s="16"/>
      <c r="D13" s="17"/>
      <c r="E13" s="17"/>
      <c r="F13" s="17"/>
    </row>
    <row r="14" spans="1:6" ht="22.5" customHeight="1">
      <c r="A14" s="129"/>
      <c r="B14" s="129"/>
      <c r="C14" s="16"/>
      <c r="D14" s="17"/>
      <c r="E14" s="17"/>
      <c r="F14" s="17"/>
    </row>
    <row r="15" spans="1:6" ht="22.5" customHeight="1">
      <c r="A15" s="129"/>
      <c r="B15" s="129"/>
      <c r="C15" s="16"/>
      <c r="D15" s="17"/>
      <c r="E15" s="17"/>
      <c r="F15" s="17"/>
    </row>
    <row r="16" ht="15">
      <c r="A16" s="91" t="s">
        <v>182</v>
      </c>
    </row>
    <row r="17" spans="1:4" ht="15">
      <c r="A17" s="19"/>
      <c r="C17" s="145"/>
      <c r="D17" s="145"/>
    </row>
    <row r="18" spans="1:5" ht="15.75" customHeight="1">
      <c r="A18" s="19"/>
      <c r="C18" s="146"/>
      <c r="D18" s="146"/>
      <c r="E18" s="146"/>
    </row>
    <row r="19" spans="1:3" ht="21">
      <c r="A19" s="19"/>
      <c r="C19" s="61"/>
    </row>
  </sheetData>
  <sheetProtection/>
  <mergeCells count="16">
    <mergeCell ref="C17:D17"/>
    <mergeCell ref="C18:E18"/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91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C25" sqref="C25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49" customFormat="1" ht="13.5">
      <c r="A1" s="59" t="s">
        <v>115</v>
      </c>
      <c r="B1" s="48"/>
    </row>
    <row r="2" spans="1:5" s="3" customFormat="1" ht="30" customHeight="1">
      <c r="A2" s="123" t="s">
        <v>97</v>
      </c>
      <c r="B2" s="124"/>
      <c r="C2" s="124"/>
      <c r="D2" s="124"/>
      <c r="E2" s="124"/>
    </row>
    <row r="3" s="4" customFormat="1" ht="15" customHeight="1" hidden="1">
      <c r="E3" s="5" t="s">
        <v>0</v>
      </c>
    </row>
    <row r="4" spans="1:5" s="4" customFormat="1" ht="15" customHeight="1">
      <c r="A4" s="90" t="s">
        <v>180</v>
      </c>
      <c r="B4" s="7"/>
      <c r="C4" s="7"/>
      <c r="D4" s="7"/>
      <c r="E4" s="8" t="s">
        <v>1</v>
      </c>
    </row>
    <row r="5" spans="1:5" s="9" customFormat="1" ht="30" customHeight="1">
      <c r="A5" s="150" t="s">
        <v>85</v>
      </c>
      <c r="B5" s="147" t="s">
        <v>93</v>
      </c>
      <c r="C5" s="148"/>
      <c r="D5" s="148"/>
      <c r="E5" s="149"/>
    </row>
    <row r="6" spans="1:5" s="9" customFormat="1" ht="30" customHeight="1">
      <c r="A6" s="151"/>
      <c r="B6" s="65" t="s">
        <v>81</v>
      </c>
      <c r="C6" s="60" t="s">
        <v>90</v>
      </c>
      <c r="D6" s="55" t="s">
        <v>91</v>
      </c>
      <c r="E6" s="55" t="s">
        <v>92</v>
      </c>
    </row>
    <row r="7" spans="1:5" s="9" customFormat="1" ht="30" customHeight="1">
      <c r="A7" s="62" t="s">
        <v>81</v>
      </c>
      <c r="B7" s="66">
        <v>2.5</v>
      </c>
      <c r="C7" s="66">
        <v>2.5</v>
      </c>
      <c r="D7" s="64"/>
      <c r="E7" s="56"/>
    </row>
    <row r="8" spans="1:5" s="9" customFormat="1" ht="30" customHeight="1">
      <c r="A8" s="63" t="s">
        <v>86</v>
      </c>
      <c r="B8" s="67"/>
      <c r="C8" s="67"/>
      <c r="D8" s="64"/>
      <c r="E8" s="56"/>
    </row>
    <row r="9" spans="1:5" s="9" customFormat="1" ht="30" customHeight="1">
      <c r="A9" s="63" t="s">
        <v>87</v>
      </c>
      <c r="B9" s="68">
        <v>2.5</v>
      </c>
      <c r="C9" s="68">
        <v>2.5</v>
      </c>
      <c r="D9" s="64"/>
      <c r="E9" s="56"/>
    </row>
    <row r="10" spans="1:5" s="9" customFormat="1" ht="30" customHeight="1">
      <c r="A10" s="63" t="s">
        <v>89</v>
      </c>
      <c r="B10" s="68"/>
      <c r="C10" s="68"/>
      <c r="D10" s="64"/>
      <c r="E10" s="56"/>
    </row>
    <row r="11" spans="1:5" s="9" customFormat="1" ht="30" customHeight="1">
      <c r="A11" s="63" t="s">
        <v>121</v>
      </c>
      <c r="B11" s="68">
        <v>2.5</v>
      </c>
      <c r="C11" s="68">
        <v>2.5</v>
      </c>
      <c r="D11" s="64"/>
      <c r="E11" s="56"/>
    </row>
    <row r="12" spans="1:5" s="9" customFormat="1" ht="30" customHeight="1">
      <c r="A12" s="63" t="s">
        <v>88</v>
      </c>
      <c r="B12" s="68"/>
      <c r="C12" s="68"/>
      <c r="D12" s="64"/>
      <c r="E12" s="56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预算编审中心</cp:lastModifiedBy>
  <cp:lastPrinted>2018-02-08T00:32:44Z</cp:lastPrinted>
  <dcterms:created xsi:type="dcterms:W3CDTF">2011-12-26T04:36:18Z</dcterms:created>
  <dcterms:modified xsi:type="dcterms:W3CDTF">2018-02-08T01:20:10Z</dcterms:modified>
  <cp:category/>
  <cp:version/>
  <cp:contentType/>
  <cp:contentStatus/>
</cp:coreProperties>
</file>