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20" windowWidth="3420" windowHeight="1560" firstSheet="1" activeTab="9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1-10" sheetId="10" r:id="rId10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<sst xmlns="http://schemas.openxmlformats.org/spreadsheetml/2006/main" count="446" uniqueCount="251">
  <si>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</si>
  <si>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</si>
  <si>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</si>
  <si>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</si>
  <si>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</si>
  <si>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</si>
  <si>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</si>
  <si>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</si>
  <si>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</si>
  <si>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</si>
  <si>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</si>
  <si>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</si>
  <si>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</si>
  <si>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</si>
  <si>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</si>
  <si>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</si>
  <si>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</si>
  <si>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</si>
  <si>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</si>
  <si>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</si>
  <si>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</si>
  <si>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</si>
  <si>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</si>
  <si>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</si>
  <si>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</si>
  <si>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</si>
  <si>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</si>
  <si>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</si>
  <si>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</si>
  <si>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</si>
  <si>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</si>
  <si>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</si>
  <si>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</si>
  <si>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</si>
  <si>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</si>
  <si>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</si>
  <si>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</si>
  <si>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</si>
  <si>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</si>
  <si>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</si>
  <si>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</si>
  <si>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</si>
  <si>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</si>
  <si>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</si>
  <si>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</si>
  <si>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</si>
  <si>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</si>
  <si>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</si>
  <si>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</si>
  <si>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</si>
  <si>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</si>
  <si>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</si>
  <si>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</si>
  <si>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</si>
  <si>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</si>
  <si>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</si>
  <si>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</si>
  <si>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</si>
  <si>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</si>
  <si>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</si>
  <si>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</si>
  <si>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</si>
  <si>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</si>
  <si>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</si>
  <si>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</si>
  <si>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</si>
  <si>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</si>
  <si>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</si>
  <si>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</si>
  <si>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</si>
  <si>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</si>
  <si>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</si>
  <si>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</si>
  <si>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</si>
  <si>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</si>
  <si>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</si>
  <si>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</si>
  <si>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</si>
  <si>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</si>
  <si>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</si>
  <si>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</si>
  <si>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</si>
  <si>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</si>
  <si>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</si>
  <si>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</si>
  <si>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</si>
  <si>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</si>
  <si>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</si>
  <si>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</si>
  <si>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</si>
  <si>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</si>
  <si>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</si>
  <si>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</si>
  <si>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</si>
  <si>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</si>
  <si>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</si>
  <si>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</si>
  <si>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</si>
  <si>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</si>
  <si>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</si>
  <si>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</si>
  <si>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</si>
  <si>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</si>
  <si>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</si>
  <si>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</si>
  <si>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</si>
  <si>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</si>
  <si>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</si>
  <si>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</si>
  <si>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</si>
  <si>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</si>
  <si>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 xml:space="preserve">       公务用车运行费</t>
  </si>
  <si>
    <t>行政运行</t>
  </si>
  <si>
    <t>2100501</t>
  </si>
  <si>
    <t>行政单位医疗</t>
  </si>
  <si>
    <t>2080501</t>
  </si>
  <si>
    <t>归口管理的行政单位离退休</t>
  </si>
  <si>
    <t>2080505</t>
  </si>
  <si>
    <t>基本养老保险费</t>
  </si>
  <si>
    <t>2210201</t>
  </si>
  <si>
    <t>住房公积金</t>
  </si>
  <si>
    <t>2010301</t>
  </si>
  <si>
    <t>班车费用</t>
  </si>
  <si>
    <t>专项业务活动经费</t>
  </si>
  <si>
    <t>村级经费</t>
  </si>
  <si>
    <t>人大代表工作经费</t>
  </si>
  <si>
    <t>农村干部意外伤害、重大疾病及农村党组织书记养老保险</t>
  </si>
  <si>
    <t>非两委成员的村会计、妇女主任职务补贴</t>
  </si>
  <si>
    <t>农村干部工资补贴</t>
  </si>
  <si>
    <t>离任村两委正职生活补贴</t>
  </si>
  <si>
    <t>农村基层党组织工作经费</t>
  </si>
  <si>
    <t>大学生村官工资</t>
  </si>
  <si>
    <t>农村义务兵优待金</t>
  </si>
  <si>
    <t>车站社区经费</t>
  </si>
  <si>
    <t>宁馨苑社区经费</t>
  </si>
  <si>
    <t>社区工作者工资</t>
  </si>
  <si>
    <t>社区戒毒（康复）工作经费</t>
  </si>
  <si>
    <t>军队无军籍退职职工退休补贴</t>
  </si>
  <si>
    <t>安全生产防控经费</t>
  </si>
  <si>
    <t>城管中队经费</t>
  </si>
  <si>
    <t>公用卫生服务项目（火车站广场保洁费）</t>
  </si>
  <si>
    <r>
      <t>2015</t>
    </r>
    <r>
      <rPr>
        <sz val="11"/>
        <rFont val="宋体"/>
        <family val="0"/>
      </rPr>
      <t>年经济林造林补贴</t>
    </r>
  </si>
  <si>
    <t>农村垃圾清理费用</t>
  </si>
  <si>
    <t xml:space="preserve">一、工资福利支出 </t>
  </si>
  <si>
    <t>30101</t>
  </si>
  <si>
    <t>基本工资</t>
  </si>
  <si>
    <t>30102</t>
  </si>
  <si>
    <t>津贴补贴</t>
  </si>
  <si>
    <t>30103</t>
  </si>
  <si>
    <t>奖金</t>
  </si>
  <si>
    <t>其他工资福利支出</t>
  </si>
  <si>
    <t>退休费</t>
  </si>
  <si>
    <t>生活补助</t>
  </si>
  <si>
    <t>独生子女父母奖励</t>
  </si>
  <si>
    <t>301</t>
  </si>
  <si>
    <t>二、商品和服务支出</t>
  </si>
  <si>
    <t>办公费</t>
  </si>
  <si>
    <t>印刷费</t>
  </si>
  <si>
    <t>水费</t>
  </si>
  <si>
    <t>电费</t>
  </si>
  <si>
    <t>邮电费</t>
  </si>
  <si>
    <t>办公取暖费</t>
  </si>
  <si>
    <t>物业管理费</t>
  </si>
  <si>
    <t>差旅费</t>
  </si>
  <si>
    <t>维修（护）费</t>
  </si>
  <si>
    <t>会议费</t>
  </si>
  <si>
    <t>公务用车运行维护费</t>
  </si>
  <si>
    <t>离退休干部经费</t>
  </si>
  <si>
    <t>公务交通补贴</t>
  </si>
  <si>
    <t>培训费</t>
  </si>
  <si>
    <t>工会经费</t>
  </si>
  <si>
    <t>福利费</t>
  </si>
  <si>
    <t>三、对个人和家庭的补助</t>
  </si>
  <si>
    <t>部门预算收支总表</t>
  </si>
  <si>
    <t>秦皇岛市北戴河区戴河镇人民政府</t>
  </si>
  <si>
    <t>部门预算收入总表</t>
  </si>
  <si>
    <t>部门预算支出总表</t>
  </si>
  <si>
    <t>部门预算财政拨款收支总表</t>
  </si>
  <si>
    <t>部门预算一般公共预算财政拨款支出表</t>
  </si>
  <si>
    <t>部门预算一般公共预算财政拨款基本支出表</t>
  </si>
  <si>
    <t>部门预算政府性基金预算财政拨款支出表</t>
  </si>
  <si>
    <t>预算国有资本经营预算财政拨款支出表</t>
  </si>
  <si>
    <t>部门预算财政拨款“三公”经费支出表</t>
  </si>
  <si>
    <t>一般公共服务支出</t>
  </si>
  <si>
    <t>政府办公厅（室）及相关机构事务</t>
  </si>
  <si>
    <t>210</t>
  </si>
  <si>
    <t>医疗卫生与计划生育支出</t>
  </si>
  <si>
    <t>21005</t>
  </si>
  <si>
    <t>医疗保障</t>
  </si>
  <si>
    <t>208</t>
  </si>
  <si>
    <t>社会保障和就业支出</t>
  </si>
  <si>
    <t>20805</t>
  </si>
  <si>
    <t>行政事业单位离退休</t>
  </si>
  <si>
    <t>221</t>
  </si>
  <si>
    <t>住房保障支出</t>
  </si>
  <si>
    <t>22102</t>
  </si>
  <si>
    <t>住房改革支出</t>
  </si>
  <si>
    <t>213</t>
  </si>
  <si>
    <t>农林水支出</t>
  </si>
  <si>
    <t>农村综合改革</t>
  </si>
  <si>
    <t>人大事务</t>
  </si>
  <si>
    <t>农业</t>
  </si>
  <si>
    <t>20808</t>
  </si>
  <si>
    <t>义务兵优待</t>
  </si>
  <si>
    <t>公共安全支出</t>
  </si>
  <si>
    <t>司法</t>
  </si>
  <si>
    <t>退役安置</t>
  </si>
  <si>
    <t>资源勘探等支出</t>
  </si>
  <si>
    <t>安全监管监察专项</t>
  </si>
  <si>
    <t>城乡社区支出</t>
  </si>
  <si>
    <t>其他城乡社区支出</t>
  </si>
  <si>
    <t>21302</t>
  </si>
  <si>
    <t>林业</t>
  </si>
  <si>
    <t>节能环保支出</t>
  </si>
  <si>
    <t>自然生态保护</t>
  </si>
  <si>
    <t>21307</t>
  </si>
  <si>
    <t>公共安全支出</t>
  </si>
  <si>
    <r>
      <rPr>
        <sz val="12"/>
        <rFont val="宋体"/>
        <family val="0"/>
      </rPr>
      <t>合计</t>
    </r>
  </si>
  <si>
    <t>注：无国有资本经营预算，空表列示。</t>
  </si>
  <si>
    <r>
      <t>注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：无政府性基金预算，空表列示。</t>
    </r>
  </si>
  <si>
    <t>护林防火经费</t>
  </si>
  <si>
    <t>生活补助（遗属补助）</t>
  </si>
  <si>
    <t>30108</t>
  </si>
  <si>
    <t>基本养老保险</t>
  </si>
  <si>
    <t>基本医疗保险</t>
  </si>
  <si>
    <t>绩效工资</t>
  </si>
  <si>
    <t>住房公积金</t>
  </si>
  <si>
    <t>436秦皇岛市北戴河区戴河镇人民政府</t>
  </si>
  <si>
    <t>单位：万元</t>
  </si>
  <si>
    <t>政府经济分类</t>
  </si>
  <si>
    <t>资 金 来 源</t>
  </si>
  <si>
    <t>合计</t>
  </si>
  <si>
    <t>一般公共预算拨款</t>
  </si>
  <si>
    <t>基金预算拨款</t>
  </si>
  <si>
    <t>财政专户核拨</t>
  </si>
  <si>
    <t>其他来源收入</t>
  </si>
  <si>
    <t>合  计</t>
  </si>
  <si>
    <t>501机关工资福利支出</t>
  </si>
  <si>
    <t>502机关商品和服务支出</t>
  </si>
  <si>
    <t>503机关资本性支出（一）</t>
  </si>
  <si>
    <t>504机关资本性支出（二）</t>
  </si>
  <si>
    <t>505对事业单位经常性补助</t>
  </si>
  <si>
    <t>506对事业单位资本性补助</t>
  </si>
  <si>
    <t>507对企业补助</t>
  </si>
  <si>
    <t>508对企业资本性支出</t>
  </si>
  <si>
    <t>509对个人和家庭的补助</t>
  </si>
  <si>
    <t>511债务利息及费用支出</t>
  </si>
  <si>
    <t>513转移性支出</t>
  </si>
  <si>
    <t>599其他支出</t>
  </si>
  <si>
    <t>部门预算政府经济分类表</t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</si>
  <si>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1-10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</si>
</sst>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</numFmts>
  <fonts count="6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6.5"/>
      <name val="仿宋_GB2312"/>
      <family val="3"/>
    </font>
    <font>
      <b/>
      <sz val="16"/>
      <color indexed="8"/>
      <name val="仿宋_GB2312"/>
      <family val="3"/>
    </font>
    <font>
      <sz val="11"/>
      <name val="宋体"/>
      <family val="0"/>
    </font>
    <font>
      <sz val="12"/>
      <name val="方正小标宋_GBK"/>
      <family val="0"/>
    </font>
    <font>
      <sz val="12"/>
      <name val="方正书宋_GBK"/>
      <family val="0"/>
    </font>
    <font>
      <b/>
      <sz val="10.5"/>
      <name val="方正书宋_GBK"/>
      <family val="0"/>
    </font>
    <font>
      <sz val="10.5"/>
      <name val="方正书宋_GBK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23" borderId="5" applyNumberFormat="0" applyAlignment="0" applyProtection="0"/>
    <xf numFmtId="0" fontId="59" fillId="24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13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23" borderId="8" applyNumberFormat="0" applyAlignment="0" applyProtection="0"/>
    <xf numFmtId="0" fontId="65" fillId="31" borderId="5" applyNumberFormat="0" applyAlignment="0" applyProtection="0"/>
    <xf numFmtId="0" fontId="7" fillId="0" borderId="0">
      <alignment/>
      <protection/>
    </xf>
    <xf numFmtId="0" fontId="1" fillId="32" borderId="9" applyNumberFormat="0" applyFont="0" applyAlignment="0" applyProtection="0"/>
  </cellStyleXfs>
  <cellXfs count="155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84" fontId="21" fillId="23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84" fontId="21" fillId="23" borderId="10" xfId="52" applyNumberFormat="1" applyFont="1" applyFill="1" applyBorder="1" applyAlignment="1">
      <alignment horizontal="center" vertical="center"/>
      <protection/>
    </xf>
    <xf numFmtId="49" fontId="21" fillId="23" borderId="10" xfId="52" applyNumberFormat="1" applyFont="1" applyFill="1" applyBorder="1" applyAlignment="1">
      <alignment horizontal="center" vertical="center" wrapText="1"/>
      <protection/>
    </xf>
    <xf numFmtId="184" fontId="20" fillId="0" borderId="10" xfId="52" applyNumberFormat="1" applyFont="1" applyFill="1" applyBorder="1" applyAlignment="1" quotePrefix="1">
      <alignment horizontal="left" vertical="center"/>
      <protection/>
    </xf>
    <xf numFmtId="184" fontId="20" fillId="0" borderId="10" xfId="52" applyNumberFormat="1" applyFont="1" applyFill="1" applyBorder="1" applyAlignment="1">
      <alignment horizontal="right" vertical="center"/>
      <protection/>
    </xf>
    <xf numFmtId="184" fontId="20" fillId="23" borderId="10" xfId="52" applyNumberFormat="1" applyFont="1" applyFill="1" applyBorder="1" applyAlignment="1" quotePrefix="1">
      <alignment horizontal="left" vertical="center"/>
      <protection/>
    </xf>
    <xf numFmtId="0" fontId="20" fillId="23" borderId="10" xfId="52" applyNumberFormat="1" applyFont="1" applyFill="1" applyBorder="1" applyAlignment="1" quotePrefix="1">
      <alignment horizontal="center" vertical="center"/>
      <protection/>
    </xf>
    <xf numFmtId="184" fontId="20" fillId="23" borderId="10" xfId="52" applyNumberFormat="1" applyFont="1" applyFill="1" applyBorder="1" applyAlignment="1">
      <alignment horizontal="left" vertical="center"/>
      <protection/>
    </xf>
    <xf numFmtId="184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84" fontId="20" fillId="0" borderId="10" xfId="52" applyNumberFormat="1" applyFont="1" applyFill="1" applyBorder="1" applyAlignment="1">
      <alignment horizontal="left" vertical="center"/>
      <protection/>
    </xf>
    <xf numFmtId="184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8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84" fontId="12" fillId="23" borderId="10" xfId="52" applyNumberFormat="1" applyFont="1" applyFill="1" applyBorder="1" applyAlignment="1">
      <alignment horizontal="center" vertical="center"/>
      <protection/>
    </xf>
    <xf numFmtId="184" fontId="10" fillId="23" borderId="10" xfId="52" applyNumberFormat="1" applyFont="1" applyFill="1" applyBorder="1" applyAlignment="1">
      <alignment horizontal="left" vertical="center"/>
      <protection/>
    </xf>
    <xf numFmtId="49" fontId="12" fillId="23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84" fontId="21" fillId="0" borderId="10" xfId="52" applyNumberFormat="1" applyFont="1" applyFill="1" applyBorder="1" applyAlignment="1" quotePrefix="1">
      <alignment horizontal="center" vertical="center"/>
      <protection/>
    </xf>
    <xf numFmtId="184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8" fillId="0" borderId="0" xfId="0" applyFont="1" applyAlignment="1">
      <alignment/>
    </xf>
    <xf numFmtId="184" fontId="29" fillId="23" borderId="10" xfId="0" applyNumberFormat="1" applyFont="1" applyFill="1" applyBorder="1" applyAlignment="1">
      <alignment vertical="center"/>
    </xf>
    <xf numFmtId="190" fontId="20" fillId="0" borderId="10" xfId="0" applyNumberFormat="1" applyFont="1" applyFill="1" applyBorder="1" applyAlignment="1">
      <alignment vertical="center"/>
    </xf>
    <xf numFmtId="0" fontId="29" fillId="0" borderId="10" xfId="0" applyFont="1" applyBorder="1" applyAlignment="1">
      <alignment vertical="center"/>
    </xf>
    <xf numFmtId="190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vertical="center"/>
    </xf>
    <xf numFmtId="0" fontId="29" fillId="0" borderId="10" xfId="0" applyFont="1" applyBorder="1" applyAlignment="1">
      <alignment horizontal="left" vertical="center"/>
    </xf>
    <xf numFmtId="190" fontId="20" fillId="0" borderId="10" xfId="0" applyNumberFormat="1" applyFont="1" applyBorder="1" applyAlignment="1">
      <alignment vertical="center"/>
    </xf>
    <xf numFmtId="190" fontId="20" fillId="0" borderId="10" xfId="53" applyNumberFormat="1" applyFont="1" applyBorder="1" applyAlignment="1">
      <alignment horizontal="right" vertical="center" wrapText="1"/>
      <protection/>
    </xf>
    <xf numFmtId="190" fontId="20" fillId="0" borderId="10" xfId="53" applyNumberFormat="1" applyFont="1" applyFill="1" applyBorder="1" applyAlignment="1">
      <alignment horizontal="right" vertical="center" wrapText="1"/>
      <protection/>
    </xf>
    <xf numFmtId="190" fontId="20" fillId="0" borderId="10" xfId="53" applyNumberFormat="1" applyFont="1" applyBorder="1" applyAlignment="1">
      <alignment vertical="center" wrapText="1"/>
      <protection/>
    </xf>
    <xf numFmtId="190" fontId="20" fillId="0" borderId="10" xfId="53" applyNumberFormat="1" applyFont="1" applyFill="1" applyBorder="1" applyAlignment="1">
      <alignment vertical="center" wrapText="1"/>
      <protection/>
    </xf>
    <xf numFmtId="0" fontId="29" fillId="0" borderId="10" xfId="53" applyFont="1" applyBorder="1" applyAlignment="1">
      <alignment vertical="center" wrapText="1"/>
      <protection/>
    </xf>
    <xf numFmtId="0" fontId="1" fillId="23" borderId="0" xfId="52" applyFont="1" applyFill="1" applyAlignment="1">
      <alignment horizontal="left" vertical="center"/>
      <protection/>
    </xf>
    <xf numFmtId="184" fontId="29" fillId="23" borderId="10" xfId="0" applyNumberFormat="1" applyFont="1" applyFill="1" applyBorder="1" applyAlignment="1">
      <alignment horizontal="left" vertical="center"/>
    </xf>
    <xf numFmtId="190" fontId="20" fillId="0" borderId="0" xfId="52" applyNumberFormat="1" applyFont="1" applyAlignment="1">
      <alignment horizontal="right" vertical="center"/>
      <protection/>
    </xf>
    <xf numFmtId="190" fontId="14" fillId="23" borderId="0" xfId="0" applyNumberFormat="1" applyFont="1" applyFill="1" applyAlignment="1">
      <alignment horizontal="right" vertical="center"/>
    </xf>
    <xf numFmtId="190" fontId="20" fillId="23" borderId="0" xfId="0" applyNumberFormat="1" applyFont="1" applyFill="1" applyAlignment="1">
      <alignment horizontal="right" vertical="center"/>
    </xf>
    <xf numFmtId="190" fontId="14" fillId="0" borderId="0" xfId="0" applyNumberFormat="1" applyFont="1" applyAlignment="1">
      <alignment horizontal="right" vertical="center"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4" fontId="20" fillId="0" borderId="10" xfId="53" applyNumberFormat="1" applyFont="1" applyFill="1" applyBorder="1" applyAlignment="1">
      <alignment horizontal="right" vertical="center" wrapText="1"/>
      <protection/>
    </xf>
    <xf numFmtId="184" fontId="14" fillId="0" borderId="10" xfId="0" applyNumberFormat="1" applyFont="1" applyBorder="1" applyAlignment="1">
      <alignment horizontal="right" vertical="center"/>
    </xf>
    <xf numFmtId="184" fontId="1" fillId="23" borderId="10" xfId="0" applyNumberFormat="1" applyFont="1" applyFill="1" applyBorder="1" applyAlignment="1">
      <alignment vertical="center"/>
    </xf>
    <xf numFmtId="190" fontId="19" fillId="0" borderId="10" xfId="0" applyNumberFormat="1" applyFont="1" applyFill="1" applyBorder="1" applyAlignment="1">
      <alignment vertical="center"/>
    </xf>
    <xf numFmtId="0" fontId="1" fillId="0" borderId="10" xfId="53" applyFont="1" applyBorder="1" applyAlignment="1">
      <alignment vertical="center" wrapText="1"/>
      <protection/>
    </xf>
    <xf numFmtId="190" fontId="19" fillId="0" borderId="10" xfId="53" applyNumberFormat="1" applyFont="1" applyBorder="1" applyAlignment="1">
      <alignment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righ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right" vertical="center" wrapText="1"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84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20" fillId="23" borderId="11" xfId="0" applyNumberFormat="1" applyFont="1" applyFill="1" applyBorder="1" applyAlignment="1">
      <alignment horizontal="center" vertical="center"/>
    </xf>
    <xf numFmtId="49" fontId="20" fillId="23" borderId="12" xfId="0" applyNumberFormat="1" applyFont="1" applyFill="1" applyBorder="1" applyAlignment="1">
      <alignment horizontal="center" vertical="center"/>
    </xf>
    <xf numFmtId="0" fontId="20" fillId="23" borderId="11" xfId="0" applyNumberFormat="1" applyFont="1" applyFill="1" applyBorder="1" applyAlignment="1" quotePrefix="1">
      <alignment horizontal="center" vertical="center"/>
    </xf>
    <xf numFmtId="0" fontId="20" fillId="23" borderId="12" xfId="0" applyNumberFormat="1" applyFont="1" applyFill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49" fontId="20" fillId="23" borderId="10" xfId="0" applyNumberFormat="1" applyFont="1" applyFill="1" applyBorder="1" applyAlignment="1">
      <alignment horizontal="center" vertical="center"/>
    </xf>
    <xf numFmtId="184" fontId="25" fillId="23" borderId="10" xfId="0" applyNumberFormat="1" applyFont="1" applyFill="1" applyBorder="1" applyAlignment="1" quotePrefix="1">
      <alignment horizontal="center" vertical="center" wrapText="1"/>
    </xf>
    <xf numFmtId="184" fontId="21" fillId="23" borderId="10" xfId="0" applyNumberFormat="1" applyFont="1" applyFill="1" applyBorder="1" applyAlignment="1" quotePrefix="1">
      <alignment horizontal="center" vertical="center" wrapText="1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184" fontId="20" fillId="23" borderId="10" xfId="0" applyNumberFormat="1" applyFont="1" applyFill="1" applyBorder="1" applyAlignment="1" quotePrefix="1">
      <alignment horizontal="center" vertical="center"/>
    </xf>
    <xf numFmtId="184" fontId="21" fillId="2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90" fontId="21" fillId="23" borderId="10" xfId="0" applyNumberFormat="1" applyFont="1" applyFill="1" applyBorder="1" applyAlignment="1" quotePrefix="1">
      <alignment horizontal="center" vertical="center" wrapText="1"/>
    </xf>
    <xf numFmtId="0" fontId="29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0" fontId="19" fillId="0" borderId="10" xfId="53" applyFont="1" applyBorder="1" applyAlignment="1">
      <alignment horizontal="left" vertical="center" wrapText="1"/>
      <protection/>
    </xf>
    <xf numFmtId="0" fontId="19" fillId="0" borderId="10" xfId="53" applyFont="1" applyBorder="1" applyAlignment="1">
      <alignment horizontal="left" vertical="center"/>
      <protection/>
    </xf>
    <xf numFmtId="0" fontId="20" fillId="0" borderId="10" xfId="53" applyFont="1" applyBorder="1" applyAlignment="1">
      <alignment horizontal="left" vertical="center"/>
      <protection/>
    </xf>
    <xf numFmtId="49" fontId="19" fillId="23" borderId="10" xfId="0" applyNumberFormat="1" applyFont="1" applyFill="1" applyBorder="1" applyAlignment="1">
      <alignment horizontal="left" vertical="center"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49" fontId="20" fillId="23" borderId="10" xfId="0" applyNumberFormat="1" applyFont="1" applyFill="1" applyBorder="1" applyAlignment="1">
      <alignment horizontal="left" vertical="center"/>
    </xf>
    <xf numFmtId="0" fontId="0" fillId="0" borderId="0" xfId="53" applyFont="1" applyAlignment="1">
      <alignment horizontal="center" vertical="center" wrapText="1"/>
      <protection/>
    </xf>
    <xf numFmtId="0" fontId="0" fillId="0" borderId="14" xfId="53" applyFont="1" applyBorder="1" applyAlignment="1">
      <alignment horizontal="left" vertical="center"/>
      <protection/>
    </xf>
    <xf numFmtId="0" fontId="14" fillId="0" borderId="14" xfId="53" applyFont="1" applyBorder="1" applyAlignment="1">
      <alignment horizontal="left" vertical="center"/>
      <protection/>
    </xf>
    <xf numFmtId="0" fontId="14" fillId="0" borderId="0" xfId="53" applyFont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34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left" wrapText="1"/>
    </xf>
    <xf numFmtId="0" fontId="30" fillId="0" borderId="19" xfId="0" applyFont="1" applyBorder="1" applyAlignment="1">
      <alignment horizontal="left" wrapText="1"/>
    </xf>
    <xf numFmtId="0" fontId="30" fillId="0" borderId="20" xfId="0" applyFont="1" applyBorder="1" applyAlignment="1">
      <alignment horizontal="left" wrapText="1"/>
    </xf>
    <xf numFmtId="0" fontId="31" fillId="0" borderId="18" xfId="0" applyFont="1" applyBorder="1" applyAlignment="1">
      <alignment horizontal="right" wrapText="1"/>
    </xf>
    <xf numFmtId="0" fontId="31" fillId="0" borderId="19" xfId="0" applyFont="1" applyBorder="1" applyAlignment="1">
      <alignment horizontal="right" wrapText="1"/>
    </xf>
    <xf numFmtId="0" fontId="31" fillId="0" borderId="20" xfId="0" applyFont="1" applyBorder="1" applyAlignment="1">
      <alignment horizontal="right" wrapText="1"/>
    </xf>
    <xf numFmtId="0" fontId="32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3"/>
  <sheetViews>
    <sheetView zoomScaleSheetLayoutView="100" zoomScalePageLayoutView="0" workbookViewId="0" topLeftCell="A12">
      <selection activeCell="D7" sqref="D7:D25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">
      <c r="A1" s="63" t="s">
        <v>102</v>
      </c>
    </row>
    <row r="2" spans="1:6" s="19" customFormat="1" ht="18" customHeight="1">
      <c r="A2" s="97" t="s">
        <v>173</v>
      </c>
      <c r="B2" s="98"/>
      <c r="C2" s="98"/>
      <c r="D2" s="98"/>
      <c r="E2" s="18"/>
      <c r="F2" s="18"/>
    </row>
    <row r="3" spans="1:4" ht="3" customHeight="1" hidden="1">
      <c r="A3" s="20"/>
      <c r="B3" s="20"/>
      <c r="C3" s="20"/>
      <c r="D3" s="5" t="s">
        <v>61</v>
      </c>
    </row>
    <row r="4" spans="1:6" s="48" customFormat="1" ht="15" customHeight="1">
      <c r="A4" s="79" t="s">
        <v>174</v>
      </c>
      <c r="B4" s="21"/>
      <c r="C4" s="21"/>
      <c r="D4" s="7" t="s">
        <v>1</v>
      </c>
      <c r="E4" s="47"/>
      <c r="F4" s="47"/>
    </row>
    <row r="5" spans="1:6" s="50" customFormat="1" ht="14.25" customHeight="1">
      <c r="A5" s="99" t="s">
        <v>15</v>
      </c>
      <c r="B5" s="99"/>
      <c r="C5" s="99" t="s">
        <v>16</v>
      </c>
      <c r="D5" s="99"/>
      <c r="E5" s="49"/>
      <c r="F5" s="49"/>
    </row>
    <row r="6" spans="1:6" s="50" customFormat="1" ht="14.25" customHeight="1">
      <c r="A6" s="22" t="s">
        <v>69</v>
      </c>
      <c r="B6" s="53" t="s">
        <v>68</v>
      </c>
      <c r="C6" s="22" t="s">
        <v>41</v>
      </c>
      <c r="D6" s="53" t="s">
        <v>68</v>
      </c>
      <c r="E6" s="49"/>
      <c r="F6" s="49"/>
    </row>
    <row r="7" spans="1:6" s="48" customFormat="1" ht="14.25" customHeight="1">
      <c r="A7" s="27" t="s">
        <v>62</v>
      </c>
      <c r="B7" s="28">
        <v>1827.19</v>
      </c>
      <c r="C7" s="29" t="s">
        <v>17</v>
      </c>
      <c r="D7" s="44">
        <v>689.46</v>
      </c>
      <c r="E7" s="47"/>
      <c r="F7" s="47"/>
    </row>
    <row r="8" spans="1:6" s="48" customFormat="1" ht="14.25" customHeight="1">
      <c r="A8" s="31" t="s">
        <v>63</v>
      </c>
      <c r="B8" s="28"/>
      <c r="C8" s="29" t="s">
        <v>19</v>
      </c>
      <c r="D8" s="28"/>
      <c r="E8" s="47"/>
      <c r="F8" s="47"/>
    </row>
    <row r="9" spans="1:6" s="48" customFormat="1" ht="14.25" customHeight="1">
      <c r="A9" s="31" t="s">
        <v>64</v>
      </c>
      <c r="B9" s="28"/>
      <c r="C9" s="29" t="s">
        <v>20</v>
      </c>
      <c r="D9" s="28"/>
      <c r="E9" s="47"/>
      <c r="F9" s="47"/>
    </row>
    <row r="10" spans="1:6" s="48" customFormat="1" ht="14.25" customHeight="1">
      <c r="A10" s="31" t="s">
        <v>65</v>
      </c>
      <c r="B10" s="28"/>
      <c r="C10" s="29" t="s">
        <v>21</v>
      </c>
      <c r="D10" s="28">
        <v>1</v>
      </c>
      <c r="E10" s="47"/>
      <c r="F10" s="47"/>
    </row>
    <row r="11" spans="1:6" s="48" customFormat="1" ht="14.25" customHeight="1">
      <c r="A11" s="31" t="s">
        <v>66</v>
      </c>
      <c r="B11" s="28"/>
      <c r="C11" s="29" t="s">
        <v>22</v>
      </c>
      <c r="D11" s="28"/>
      <c r="E11" s="47"/>
      <c r="F11" s="47"/>
    </row>
    <row r="12" spans="1:6" s="48" customFormat="1" ht="14.25" customHeight="1">
      <c r="A12" s="31" t="s">
        <v>67</v>
      </c>
      <c r="B12" s="28"/>
      <c r="C12" s="29" t="s">
        <v>23</v>
      </c>
      <c r="D12" s="28"/>
      <c r="E12" s="47"/>
      <c r="F12" s="47"/>
    </row>
    <row r="13" spans="1:6" s="48" customFormat="1" ht="14.25" customHeight="1">
      <c r="A13" s="29"/>
      <c r="B13" s="28"/>
      <c r="C13" s="29" t="s">
        <v>24</v>
      </c>
      <c r="D13" s="28"/>
      <c r="E13" s="47"/>
      <c r="F13" s="47"/>
    </row>
    <row r="14" spans="1:6" s="48" customFormat="1" ht="14.25" customHeight="1">
      <c r="A14" s="29"/>
      <c r="B14" s="28"/>
      <c r="C14" s="29" t="s">
        <v>25</v>
      </c>
      <c r="D14" s="28">
        <v>151.77</v>
      </c>
      <c r="E14" s="47"/>
      <c r="F14" s="47"/>
    </row>
    <row r="15" spans="1:6" s="48" customFormat="1" ht="14.25" customHeight="1">
      <c r="A15" s="29"/>
      <c r="B15" s="28"/>
      <c r="C15" s="29" t="s">
        <v>26</v>
      </c>
      <c r="D15" s="28">
        <v>57.42</v>
      </c>
      <c r="E15" s="47"/>
      <c r="F15" s="47"/>
    </row>
    <row r="16" spans="1:6" s="48" customFormat="1" ht="14.25" customHeight="1">
      <c r="A16" s="29"/>
      <c r="B16" s="28"/>
      <c r="C16" s="27" t="s">
        <v>27</v>
      </c>
      <c r="D16" s="28">
        <v>300</v>
      </c>
      <c r="E16" s="47"/>
      <c r="F16" s="47"/>
    </row>
    <row r="17" spans="1:6" s="48" customFormat="1" ht="14.25" customHeight="1">
      <c r="A17" s="29"/>
      <c r="B17" s="33"/>
      <c r="C17" s="27" t="s">
        <v>28</v>
      </c>
      <c r="D17" s="33">
        <v>219.78</v>
      </c>
      <c r="E17" s="47"/>
      <c r="F17" s="47"/>
    </row>
    <row r="18" spans="1:6" s="48" customFormat="1" ht="14.25" customHeight="1">
      <c r="A18" s="29"/>
      <c r="B18" s="28"/>
      <c r="C18" s="27" t="s">
        <v>29</v>
      </c>
      <c r="D18" s="28">
        <v>365.88</v>
      </c>
      <c r="E18" s="47"/>
      <c r="F18" s="47"/>
    </row>
    <row r="19" spans="1:6" s="48" customFormat="1" ht="14.25" customHeight="1">
      <c r="A19" s="29"/>
      <c r="B19" s="28"/>
      <c r="C19" s="27" t="s">
        <v>30</v>
      </c>
      <c r="D19" s="28"/>
      <c r="E19" s="47"/>
      <c r="F19" s="47"/>
    </row>
    <row r="20" spans="1:6" s="48" customFormat="1" ht="14.25" customHeight="1">
      <c r="A20" s="27"/>
      <c r="B20" s="28"/>
      <c r="C20" s="27" t="s">
        <v>31</v>
      </c>
      <c r="D20" s="28">
        <v>4</v>
      </c>
      <c r="E20" s="47"/>
      <c r="F20" s="47"/>
    </row>
    <row r="21" spans="1:6" s="48" customFormat="1" ht="14.25" customHeight="1">
      <c r="A21" s="27"/>
      <c r="B21" s="28"/>
      <c r="C21" s="27" t="s">
        <v>32</v>
      </c>
      <c r="D21" s="28"/>
      <c r="E21" s="47"/>
      <c r="F21" s="47"/>
    </row>
    <row r="22" spans="1:6" s="48" customFormat="1" ht="14.25" customHeight="1">
      <c r="A22" s="27"/>
      <c r="B22" s="28"/>
      <c r="C22" s="27" t="s">
        <v>33</v>
      </c>
      <c r="D22" s="28"/>
      <c r="E22" s="47"/>
      <c r="F22" s="47"/>
    </row>
    <row r="23" spans="1:6" s="48" customFormat="1" ht="14.25" customHeight="1">
      <c r="A23" s="34"/>
      <c r="B23" s="34"/>
      <c r="C23" s="27" t="s">
        <v>34</v>
      </c>
      <c r="D23" s="34"/>
      <c r="E23" s="47"/>
      <c r="F23" s="47"/>
    </row>
    <row r="24" spans="1:6" s="48" customFormat="1" ht="14.25" customHeight="1">
      <c r="A24" s="34"/>
      <c r="B24" s="34"/>
      <c r="C24" s="27" t="s">
        <v>35</v>
      </c>
      <c r="D24" s="34"/>
      <c r="E24" s="47"/>
      <c r="F24" s="47"/>
    </row>
    <row r="25" spans="1:6" s="48" customFormat="1" ht="14.25" customHeight="1">
      <c r="A25" s="34"/>
      <c r="B25" s="34"/>
      <c r="C25" s="27" t="s">
        <v>36</v>
      </c>
      <c r="D25" s="28">
        <v>37.88</v>
      </c>
      <c r="E25" s="47"/>
      <c r="F25" s="47"/>
    </row>
    <row r="26" spans="1:6" s="48" customFormat="1" ht="14.25" customHeight="1">
      <c r="A26" s="34"/>
      <c r="B26" s="34"/>
      <c r="C26" s="27" t="s">
        <v>37</v>
      </c>
      <c r="D26" s="34"/>
      <c r="E26" s="47"/>
      <c r="F26" s="47"/>
    </row>
    <row r="27" spans="1:6" s="48" customFormat="1" ht="14.25" customHeight="1">
      <c r="A27" s="34"/>
      <c r="B27" s="34"/>
      <c r="C27" s="27" t="s">
        <v>38</v>
      </c>
      <c r="D27" s="34"/>
      <c r="E27" s="47"/>
      <c r="F27" s="47"/>
    </row>
    <row r="28" spans="1:6" s="48" customFormat="1" ht="14.25" customHeight="1">
      <c r="A28" s="34"/>
      <c r="B28" s="34"/>
      <c r="C28" s="27" t="s">
        <v>39</v>
      </c>
      <c r="D28" s="34"/>
      <c r="E28" s="47"/>
      <c r="F28" s="47"/>
    </row>
    <row r="29" spans="1:6" s="48" customFormat="1" ht="14.25" customHeight="1">
      <c r="A29" s="61" t="s">
        <v>93</v>
      </c>
      <c r="B29" s="28">
        <v>1827.19</v>
      </c>
      <c r="C29" s="61" t="s">
        <v>96</v>
      </c>
      <c r="D29" s="28">
        <v>1827.19</v>
      </c>
      <c r="E29" s="47"/>
      <c r="F29" s="47"/>
    </row>
    <row r="30" spans="1:6" s="48" customFormat="1" ht="14.25" customHeight="1">
      <c r="A30" s="34" t="s">
        <v>94</v>
      </c>
      <c r="B30" s="34"/>
      <c r="C30" s="34" t="s">
        <v>97</v>
      </c>
      <c r="D30" s="34"/>
      <c r="E30" s="47"/>
      <c r="F30" s="47"/>
    </row>
    <row r="31" spans="1:6" s="48" customFormat="1" ht="14.25" customHeight="1">
      <c r="A31" s="34" t="s">
        <v>95</v>
      </c>
      <c r="B31" s="34"/>
      <c r="C31" s="34" t="s">
        <v>98</v>
      </c>
      <c r="D31" s="34"/>
      <c r="E31" s="47"/>
      <c r="F31" s="47"/>
    </row>
    <row r="32" spans="1:6" s="48" customFormat="1" ht="14.25" customHeight="1">
      <c r="A32" s="22" t="s">
        <v>40</v>
      </c>
      <c r="B32" s="28">
        <v>1827.19</v>
      </c>
      <c r="C32" s="22" t="s">
        <v>40</v>
      </c>
      <c r="D32" s="28">
        <v>1827.19</v>
      </c>
      <c r="E32" s="47"/>
      <c r="F32" s="47"/>
    </row>
    <row r="33" spans="1:4" ht="29.25" customHeight="1">
      <c r="A33" s="100"/>
      <c r="B33" s="101"/>
      <c r="C33" s="101"/>
      <c r="D33" s="101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2">
      <selection activeCell="H4" sqref="H4"/>
    </sheetView>
  </sheetViews>
  <sheetFormatPr defaultColWidth="9.00390625" defaultRowHeight="14.25"/>
  <cols>
    <col min="1" max="1" width="25.75390625" style="0" customWidth="1"/>
    <col min="2" max="6" width="18.25390625" style="0" customWidth="1"/>
  </cols>
  <sheetData>
    <row r="1" ht="15">
      <c r="A1" s="154" t="s">
        <v>250</v>
      </c>
    </row>
    <row r="2" spans="1:6" ht="25.5" thickBot="1">
      <c r="A2" s="146" t="s">
        <v>249</v>
      </c>
      <c r="B2" s="146"/>
      <c r="C2" s="146"/>
      <c r="D2" s="146"/>
      <c r="E2" s="146"/>
      <c r="F2" s="146"/>
    </row>
    <row r="3" spans="1:6" ht="32.25" customHeight="1">
      <c r="A3" s="147" t="s">
        <v>227</v>
      </c>
      <c r="B3" s="148"/>
      <c r="C3" s="149"/>
      <c r="D3" s="150" t="s">
        <v>228</v>
      </c>
      <c r="E3" s="151"/>
      <c r="F3" s="152"/>
    </row>
    <row r="4" spans="1:6" ht="19.5" customHeight="1">
      <c r="A4" s="153" t="s">
        <v>229</v>
      </c>
      <c r="B4" s="153" t="s">
        <v>230</v>
      </c>
      <c r="C4" s="153"/>
      <c r="D4" s="153"/>
      <c r="E4" s="153"/>
      <c r="F4" s="153"/>
    </row>
    <row r="5" spans="1:6" ht="19.5" customHeight="1">
      <c r="A5" s="153"/>
      <c r="B5" s="93" t="s">
        <v>231</v>
      </c>
      <c r="C5" s="93" t="s">
        <v>232</v>
      </c>
      <c r="D5" s="93" t="s">
        <v>233</v>
      </c>
      <c r="E5" s="93" t="s">
        <v>234</v>
      </c>
      <c r="F5" s="93" t="s">
        <v>235</v>
      </c>
    </row>
    <row r="6" spans="1:6" ht="26.25" customHeight="1">
      <c r="A6" s="93" t="s">
        <v>236</v>
      </c>
      <c r="B6" s="94">
        <v>1827.19</v>
      </c>
      <c r="C6" s="94">
        <v>1827.19</v>
      </c>
      <c r="D6" s="94"/>
      <c r="E6" s="94"/>
      <c r="F6" s="94"/>
    </row>
    <row r="7" spans="1:6" ht="26.25" customHeight="1">
      <c r="A7" s="95" t="s">
        <v>237</v>
      </c>
      <c r="B7" s="96">
        <v>662.45</v>
      </c>
      <c r="C7" s="96">
        <v>662.45</v>
      </c>
      <c r="D7" s="96"/>
      <c r="E7" s="96"/>
      <c r="F7" s="96"/>
    </row>
    <row r="8" spans="1:6" ht="26.25" customHeight="1">
      <c r="A8" s="95" t="s">
        <v>238</v>
      </c>
      <c r="B8" s="96">
        <v>657.91</v>
      </c>
      <c r="C8" s="96">
        <v>657.91</v>
      </c>
      <c r="D8" s="96"/>
      <c r="E8" s="96"/>
      <c r="F8" s="96"/>
    </row>
    <row r="9" spans="1:6" ht="26.25" customHeight="1">
      <c r="A9" s="95" t="s">
        <v>239</v>
      </c>
      <c r="B9" s="96"/>
      <c r="C9" s="96"/>
      <c r="D9" s="96"/>
      <c r="E9" s="96"/>
      <c r="F9" s="96"/>
    </row>
    <row r="10" spans="1:6" ht="26.25" customHeight="1">
      <c r="A10" s="95" t="s">
        <v>240</v>
      </c>
      <c r="B10" s="96"/>
      <c r="C10" s="96"/>
      <c r="D10" s="96"/>
      <c r="E10" s="96"/>
      <c r="F10" s="96"/>
    </row>
    <row r="11" spans="1:6" ht="26.25" customHeight="1">
      <c r="A11" s="95" t="s">
        <v>241</v>
      </c>
      <c r="B11" s="96">
        <v>61.77</v>
      </c>
      <c r="C11" s="96">
        <v>61.77</v>
      </c>
      <c r="D11" s="96"/>
      <c r="E11" s="96"/>
      <c r="F11" s="96"/>
    </row>
    <row r="12" spans="1:6" ht="26.25" customHeight="1">
      <c r="A12" s="95" t="s">
        <v>242</v>
      </c>
      <c r="B12" s="96"/>
      <c r="C12" s="96"/>
      <c r="D12" s="96"/>
      <c r="E12" s="96"/>
      <c r="F12" s="96"/>
    </row>
    <row r="13" spans="1:6" ht="26.25" customHeight="1">
      <c r="A13" s="95" t="s">
        <v>243</v>
      </c>
      <c r="B13" s="96"/>
      <c r="C13" s="96"/>
      <c r="D13" s="96"/>
      <c r="E13" s="96"/>
      <c r="F13" s="96"/>
    </row>
    <row r="14" spans="1:6" ht="26.25" customHeight="1">
      <c r="A14" s="95" t="s">
        <v>244</v>
      </c>
      <c r="B14" s="96"/>
      <c r="C14" s="96"/>
      <c r="D14" s="96"/>
      <c r="E14" s="96"/>
      <c r="F14" s="96"/>
    </row>
    <row r="15" spans="1:6" ht="26.25" customHeight="1">
      <c r="A15" s="95" t="s">
        <v>245</v>
      </c>
      <c r="B15" s="96">
        <v>445.06</v>
      </c>
      <c r="C15" s="96">
        <v>445.06</v>
      </c>
      <c r="D15" s="96"/>
      <c r="E15" s="96"/>
      <c r="F15" s="96"/>
    </row>
    <row r="16" spans="1:6" ht="26.25" customHeight="1">
      <c r="A16" s="95" t="s">
        <v>246</v>
      </c>
      <c r="B16" s="96"/>
      <c r="C16" s="96"/>
      <c r="D16" s="96"/>
      <c r="E16" s="96"/>
      <c r="F16" s="96"/>
    </row>
    <row r="17" spans="1:6" ht="26.25" customHeight="1">
      <c r="A17" s="95" t="s">
        <v>247</v>
      </c>
      <c r="B17" s="96"/>
      <c r="C17" s="96"/>
      <c r="D17" s="96"/>
      <c r="E17" s="96"/>
      <c r="F17" s="96"/>
    </row>
    <row r="18" spans="1:6" ht="26.25" customHeight="1">
      <c r="A18" s="95" t="s">
        <v>248</v>
      </c>
      <c r="B18" s="96"/>
      <c r="C18" s="96"/>
      <c r="D18" s="96"/>
      <c r="E18" s="96"/>
      <c r="F18" s="96"/>
    </row>
  </sheetData>
  <sheetProtection/>
  <mergeCells count="5">
    <mergeCell ref="A2:F2"/>
    <mergeCell ref="A3:C3"/>
    <mergeCell ref="D3:F3"/>
    <mergeCell ref="A4:A5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SheetLayoutView="160" zoomScalePageLayoutView="0" workbookViewId="0" topLeftCell="A1">
      <selection activeCell="E9" sqref="E9"/>
    </sheetView>
  </sheetViews>
  <sheetFormatPr defaultColWidth="9.00390625" defaultRowHeight="14.25"/>
  <cols>
    <col min="1" max="2" width="4.625" style="38" customWidth="1"/>
    <col min="3" max="3" width="52.625" style="38" bestFit="1" customWidth="1"/>
    <col min="4" max="10" width="13.625" style="38" customWidth="1"/>
    <col min="11" max="16384" width="9.00390625" style="38" customWidth="1"/>
  </cols>
  <sheetData>
    <row r="1" spans="1:8" s="48" customFormat="1" ht="20.25" customHeight="1">
      <c r="A1" s="63" t="s">
        <v>103</v>
      </c>
      <c r="G1" s="47"/>
      <c r="H1" s="47"/>
    </row>
    <row r="2" spans="1:10" s="46" customFormat="1" ht="22.5">
      <c r="A2" s="116" t="s">
        <v>175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" hidden="1">
      <c r="A3" s="37"/>
      <c r="B3" s="37"/>
      <c r="C3" s="37"/>
      <c r="D3" s="37"/>
      <c r="E3" s="37"/>
      <c r="F3" s="37"/>
      <c r="G3" s="37"/>
      <c r="H3" s="37"/>
      <c r="I3" s="37"/>
      <c r="J3" s="5" t="s">
        <v>60</v>
      </c>
    </row>
    <row r="4" spans="1:10" s="41" customFormat="1" ht="13.5">
      <c r="A4" s="79" t="s">
        <v>174</v>
      </c>
      <c r="B4" s="39"/>
      <c r="C4" s="39"/>
      <c r="D4" s="39"/>
      <c r="E4" s="39"/>
      <c r="F4" s="40"/>
      <c r="G4" s="39"/>
      <c r="H4" s="39"/>
      <c r="I4" s="39"/>
      <c r="J4" s="7" t="s">
        <v>1</v>
      </c>
    </row>
    <row r="5" spans="1:11" s="43" customFormat="1" ht="22.5" customHeight="1">
      <c r="A5" s="111" t="s">
        <v>70</v>
      </c>
      <c r="B5" s="112"/>
      <c r="C5" s="112"/>
      <c r="D5" s="112" t="s">
        <v>52</v>
      </c>
      <c r="E5" s="113" t="s">
        <v>56</v>
      </c>
      <c r="F5" s="112" t="s">
        <v>53</v>
      </c>
      <c r="G5" s="112" t="s">
        <v>54</v>
      </c>
      <c r="H5" s="112" t="s">
        <v>57</v>
      </c>
      <c r="I5" s="112" t="s">
        <v>58</v>
      </c>
      <c r="J5" s="112" t="s">
        <v>55</v>
      </c>
      <c r="K5" s="42"/>
    </row>
    <row r="6" spans="1:11" s="43" customFormat="1" ht="22.5" customHeight="1">
      <c r="A6" s="115" t="s">
        <v>59</v>
      </c>
      <c r="B6" s="112"/>
      <c r="C6" s="112" t="s">
        <v>5</v>
      </c>
      <c r="D6" s="112"/>
      <c r="E6" s="113"/>
      <c r="F6" s="112"/>
      <c r="G6" s="112"/>
      <c r="H6" s="112"/>
      <c r="I6" s="112"/>
      <c r="J6" s="112"/>
      <c r="K6" s="42"/>
    </row>
    <row r="7" spans="1:11" s="43" customFormat="1" ht="22.5" customHeight="1">
      <c r="A7" s="112"/>
      <c r="B7" s="112"/>
      <c r="C7" s="112"/>
      <c r="D7" s="112"/>
      <c r="E7" s="113"/>
      <c r="F7" s="112"/>
      <c r="G7" s="112"/>
      <c r="H7" s="112"/>
      <c r="I7" s="112"/>
      <c r="J7" s="112"/>
      <c r="K7" s="42"/>
    </row>
    <row r="8" spans="1:11" s="41" customFormat="1" ht="22.5" customHeight="1">
      <c r="A8" s="114" t="s">
        <v>51</v>
      </c>
      <c r="B8" s="114"/>
      <c r="C8" s="114"/>
      <c r="D8" s="44">
        <v>1827.19</v>
      </c>
      <c r="E8" s="44">
        <v>1827.19</v>
      </c>
      <c r="F8" s="44"/>
      <c r="G8" s="44"/>
      <c r="H8" s="44"/>
      <c r="I8" s="44"/>
      <c r="J8" s="44"/>
      <c r="K8" s="45"/>
    </row>
    <row r="9" spans="1:11" s="41" customFormat="1" ht="22.5" customHeight="1">
      <c r="A9" s="107">
        <v>201</v>
      </c>
      <c r="B9" s="108"/>
      <c r="C9" s="80" t="s">
        <v>183</v>
      </c>
      <c r="D9" s="44">
        <f>SUM(D10+D12)</f>
        <v>689.4599999999999</v>
      </c>
      <c r="E9" s="44">
        <f>SUM(E10+E12)</f>
        <v>689.4599999999999</v>
      </c>
      <c r="F9" s="44"/>
      <c r="G9" s="44"/>
      <c r="H9" s="44"/>
      <c r="I9" s="44"/>
      <c r="J9" s="44"/>
      <c r="K9" s="45"/>
    </row>
    <row r="10" spans="1:10" ht="22.5" customHeight="1">
      <c r="A10" s="102">
        <v>20101</v>
      </c>
      <c r="B10" s="103"/>
      <c r="C10" s="67" t="s">
        <v>200</v>
      </c>
      <c r="D10" s="68">
        <v>2.6</v>
      </c>
      <c r="E10" s="68">
        <v>2.6</v>
      </c>
      <c r="F10" s="69"/>
      <c r="G10" s="69"/>
      <c r="H10" s="69"/>
      <c r="I10" s="69"/>
      <c r="J10" s="69"/>
    </row>
    <row r="11" spans="1:10" ht="22.5" customHeight="1">
      <c r="A11" s="104">
        <v>2010108</v>
      </c>
      <c r="B11" s="104"/>
      <c r="C11" s="70" t="s">
        <v>125</v>
      </c>
      <c r="D11" s="68">
        <v>2.6</v>
      </c>
      <c r="E11" s="68">
        <v>2.6</v>
      </c>
      <c r="F11" s="69"/>
      <c r="G11" s="69"/>
      <c r="H11" s="69"/>
      <c r="I11" s="69"/>
      <c r="J11" s="69"/>
    </row>
    <row r="12" spans="1:11" s="41" customFormat="1" ht="22.5" customHeight="1">
      <c r="A12" s="107">
        <v>20103</v>
      </c>
      <c r="B12" s="108"/>
      <c r="C12" s="80" t="s">
        <v>184</v>
      </c>
      <c r="D12" s="44">
        <f>SUM(D13:D18)</f>
        <v>686.8599999999999</v>
      </c>
      <c r="E12" s="44">
        <f>SUM(E13:E18)</f>
        <v>686.8599999999999</v>
      </c>
      <c r="F12" s="44"/>
      <c r="G12" s="44"/>
      <c r="H12" s="44"/>
      <c r="I12" s="44"/>
      <c r="J12" s="44"/>
      <c r="K12" s="45"/>
    </row>
    <row r="13" spans="1:11" s="41" customFormat="1" ht="22.5" customHeight="1">
      <c r="A13" s="110">
        <v>2010301</v>
      </c>
      <c r="B13" s="110"/>
      <c r="C13" s="65" t="s">
        <v>112</v>
      </c>
      <c r="D13" s="66">
        <v>584.99</v>
      </c>
      <c r="E13" s="66">
        <v>584.99</v>
      </c>
      <c r="F13" s="44"/>
      <c r="G13" s="44"/>
      <c r="H13" s="44"/>
      <c r="I13" s="44"/>
      <c r="J13" s="44"/>
      <c r="K13" s="45"/>
    </row>
    <row r="14" spans="1:11" s="41" customFormat="1" ht="22.5" customHeight="1">
      <c r="A14" s="110" t="s">
        <v>121</v>
      </c>
      <c r="B14" s="110"/>
      <c r="C14" s="65" t="s">
        <v>122</v>
      </c>
      <c r="D14" s="66">
        <v>7.92</v>
      </c>
      <c r="E14" s="66">
        <v>7.92</v>
      </c>
      <c r="F14" s="44"/>
      <c r="G14" s="44"/>
      <c r="H14" s="44"/>
      <c r="I14" s="44"/>
      <c r="J14" s="44"/>
      <c r="K14" s="45"/>
    </row>
    <row r="15" spans="1:10" ht="22.5" customHeight="1">
      <c r="A15" s="104">
        <v>2010301</v>
      </c>
      <c r="B15" s="104"/>
      <c r="C15" s="67" t="s">
        <v>133</v>
      </c>
      <c r="D15" s="68">
        <v>55.55</v>
      </c>
      <c r="E15" s="68">
        <v>55.55</v>
      </c>
      <c r="F15" s="69"/>
      <c r="G15" s="69"/>
      <c r="H15" s="69"/>
      <c r="I15" s="69"/>
      <c r="J15" s="69"/>
    </row>
    <row r="16" spans="1:10" ht="22.5" customHeight="1">
      <c r="A16" s="102">
        <v>2010301</v>
      </c>
      <c r="B16" s="103"/>
      <c r="C16" s="67" t="s">
        <v>134</v>
      </c>
      <c r="D16" s="68">
        <v>5.8</v>
      </c>
      <c r="E16" s="68">
        <v>5.8</v>
      </c>
      <c r="F16" s="69"/>
      <c r="G16" s="69"/>
      <c r="H16" s="69"/>
      <c r="I16" s="69"/>
      <c r="J16" s="69"/>
    </row>
    <row r="17" spans="1:10" ht="22.5" customHeight="1">
      <c r="A17" s="102">
        <v>2010301</v>
      </c>
      <c r="B17" s="103"/>
      <c r="C17" s="67" t="s">
        <v>135</v>
      </c>
      <c r="D17" s="68">
        <v>19.6</v>
      </c>
      <c r="E17" s="68">
        <v>19.6</v>
      </c>
      <c r="F17" s="69"/>
      <c r="G17" s="69"/>
      <c r="H17" s="69"/>
      <c r="I17" s="69"/>
      <c r="J17" s="69"/>
    </row>
    <row r="18" spans="1:10" ht="22.5" customHeight="1">
      <c r="A18" s="104">
        <v>2010305</v>
      </c>
      <c r="B18" s="104"/>
      <c r="C18" s="67" t="s">
        <v>123</v>
      </c>
      <c r="D18" s="68">
        <v>13</v>
      </c>
      <c r="E18" s="68">
        <v>13</v>
      </c>
      <c r="F18" s="69"/>
      <c r="G18" s="69"/>
      <c r="H18" s="69"/>
      <c r="I18" s="69"/>
      <c r="J18" s="69"/>
    </row>
    <row r="19" spans="1:10" ht="22.5" customHeight="1">
      <c r="A19" s="102">
        <v>204</v>
      </c>
      <c r="B19" s="103"/>
      <c r="C19" s="67" t="s">
        <v>216</v>
      </c>
      <c r="D19" s="68">
        <v>1</v>
      </c>
      <c r="E19" s="68">
        <v>1</v>
      </c>
      <c r="F19" s="69"/>
      <c r="G19" s="69"/>
      <c r="H19" s="69"/>
      <c r="I19" s="69"/>
      <c r="J19" s="69"/>
    </row>
    <row r="20" spans="1:10" ht="22.5" customHeight="1">
      <c r="A20" s="102">
        <v>20406</v>
      </c>
      <c r="B20" s="103"/>
      <c r="C20" s="67" t="s">
        <v>205</v>
      </c>
      <c r="D20" s="68">
        <v>1</v>
      </c>
      <c r="E20" s="68">
        <v>1</v>
      </c>
      <c r="F20" s="69"/>
      <c r="G20" s="69"/>
      <c r="H20" s="69"/>
      <c r="I20" s="69"/>
      <c r="J20" s="69"/>
    </row>
    <row r="21" spans="1:10" ht="22.5" customHeight="1">
      <c r="A21" s="102">
        <v>2040604</v>
      </c>
      <c r="B21" s="109"/>
      <c r="C21" s="67" t="s">
        <v>136</v>
      </c>
      <c r="D21" s="68">
        <v>1</v>
      </c>
      <c r="E21" s="68">
        <v>1</v>
      </c>
      <c r="F21" s="69"/>
      <c r="G21" s="69"/>
      <c r="H21" s="69"/>
      <c r="I21" s="69"/>
      <c r="J21" s="69"/>
    </row>
    <row r="22" spans="1:11" s="41" customFormat="1" ht="22.5" customHeight="1">
      <c r="A22" s="105" t="s">
        <v>189</v>
      </c>
      <c r="B22" s="106"/>
      <c r="C22" s="65" t="s">
        <v>190</v>
      </c>
      <c r="D22" s="73">
        <v>151.77</v>
      </c>
      <c r="E22" s="73">
        <v>151.77</v>
      </c>
      <c r="F22" s="44"/>
      <c r="G22" s="44"/>
      <c r="H22" s="44"/>
      <c r="I22" s="44"/>
      <c r="J22" s="44"/>
      <c r="K22" s="45"/>
    </row>
    <row r="23" spans="1:11" s="41" customFormat="1" ht="22.5" customHeight="1">
      <c r="A23" s="105" t="s">
        <v>191</v>
      </c>
      <c r="B23" s="106"/>
      <c r="C23" s="65" t="s">
        <v>192</v>
      </c>
      <c r="D23" s="73">
        <f>SUM(D24:D25)</f>
        <v>90.26</v>
      </c>
      <c r="E23" s="73">
        <f>SUM(E24:E25)</f>
        <v>90.26</v>
      </c>
      <c r="F23" s="44"/>
      <c r="G23" s="44"/>
      <c r="H23" s="44"/>
      <c r="I23" s="44"/>
      <c r="J23" s="44"/>
      <c r="K23" s="45"/>
    </row>
    <row r="24" spans="1:11" s="41" customFormat="1" ht="22.5" customHeight="1">
      <c r="A24" s="110" t="s">
        <v>115</v>
      </c>
      <c r="B24" s="110"/>
      <c r="C24" s="65" t="s">
        <v>116</v>
      </c>
      <c r="D24" s="66">
        <v>28.66</v>
      </c>
      <c r="E24" s="66">
        <v>28.66</v>
      </c>
      <c r="F24" s="44"/>
      <c r="G24" s="44"/>
      <c r="H24" s="44"/>
      <c r="I24" s="44"/>
      <c r="J24" s="44"/>
      <c r="K24" s="45"/>
    </row>
    <row r="25" spans="1:11" s="41" customFormat="1" ht="22.5" customHeight="1">
      <c r="A25" s="105" t="s">
        <v>117</v>
      </c>
      <c r="B25" s="106"/>
      <c r="C25" s="65" t="s">
        <v>118</v>
      </c>
      <c r="D25" s="66">
        <v>61.6</v>
      </c>
      <c r="E25" s="66">
        <v>61.6</v>
      </c>
      <c r="F25" s="44"/>
      <c r="G25" s="44"/>
      <c r="H25" s="44"/>
      <c r="I25" s="44"/>
      <c r="J25" s="44"/>
      <c r="K25" s="45"/>
    </row>
    <row r="26" spans="1:11" s="41" customFormat="1" ht="22.5" customHeight="1">
      <c r="A26" s="105" t="s">
        <v>202</v>
      </c>
      <c r="B26" s="106"/>
      <c r="C26" s="65" t="s">
        <v>203</v>
      </c>
      <c r="D26" s="68">
        <v>53.89</v>
      </c>
      <c r="E26" s="68">
        <v>53.89</v>
      </c>
      <c r="F26" s="44"/>
      <c r="G26" s="44"/>
      <c r="H26" s="44"/>
      <c r="I26" s="44"/>
      <c r="J26" s="44"/>
      <c r="K26" s="45"/>
    </row>
    <row r="27" spans="1:10" ht="22.5" customHeight="1">
      <c r="A27" s="104">
        <v>2080805</v>
      </c>
      <c r="B27" s="104"/>
      <c r="C27" s="67" t="s">
        <v>132</v>
      </c>
      <c r="D27" s="68">
        <v>51.89</v>
      </c>
      <c r="E27" s="68">
        <v>51.89</v>
      </c>
      <c r="F27" s="69"/>
      <c r="G27" s="69"/>
      <c r="H27" s="69"/>
      <c r="I27" s="69"/>
      <c r="J27" s="69"/>
    </row>
    <row r="28" spans="1:10" ht="22.5" customHeight="1">
      <c r="A28" s="102">
        <v>2080899</v>
      </c>
      <c r="B28" s="103"/>
      <c r="C28" s="67" t="s">
        <v>221</v>
      </c>
      <c r="D28" s="68">
        <v>2</v>
      </c>
      <c r="E28" s="68">
        <v>2</v>
      </c>
      <c r="F28" s="69"/>
      <c r="G28" s="69"/>
      <c r="H28" s="69"/>
      <c r="I28" s="69"/>
      <c r="J28" s="69"/>
    </row>
    <row r="29" spans="1:10" ht="22.5" customHeight="1">
      <c r="A29" s="102">
        <v>20809</v>
      </c>
      <c r="B29" s="103"/>
      <c r="C29" s="67" t="s">
        <v>206</v>
      </c>
      <c r="D29" s="68">
        <v>7.62</v>
      </c>
      <c r="E29" s="68">
        <v>7.62</v>
      </c>
      <c r="F29" s="69"/>
      <c r="G29" s="69"/>
      <c r="H29" s="69"/>
      <c r="I29" s="69"/>
      <c r="J29" s="69"/>
    </row>
    <row r="30" spans="1:10" ht="22.5" customHeight="1">
      <c r="A30" s="102">
        <v>2080902</v>
      </c>
      <c r="B30" s="103"/>
      <c r="C30" s="67" t="s">
        <v>137</v>
      </c>
      <c r="D30" s="68">
        <v>7.62</v>
      </c>
      <c r="E30" s="68">
        <v>7.62</v>
      </c>
      <c r="F30" s="69"/>
      <c r="G30" s="69"/>
      <c r="H30" s="69"/>
      <c r="I30" s="69"/>
      <c r="J30" s="69"/>
    </row>
    <row r="31" spans="1:11" s="41" customFormat="1" ht="22.5" customHeight="1">
      <c r="A31" s="105" t="s">
        <v>185</v>
      </c>
      <c r="B31" s="106"/>
      <c r="C31" s="65" t="s">
        <v>186</v>
      </c>
      <c r="D31" s="66">
        <v>57.42</v>
      </c>
      <c r="E31" s="66">
        <v>57.42</v>
      </c>
      <c r="F31" s="44"/>
      <c r="G31" s="44"/>
      <c r="H31" s="44"/>
      <c r="I31" s="44"/>
      <c r="J31" s="44"/>
      <c r="K31" s="45"/>
    </row>
    <row r="32" spans="1:11" s="41" customFormat="1" ht="22.5" customHeight="1">
      <c r="A32" s="105" t="s">
        <v>187</v>
      </c>
      <c r="B32" s="106"/>
      <c r="C32" s="65" t="s">
        <v>188</v>
      </c>
      <c r="D32" s="66">
        <v>57.42</v>
      </c>
      <c r="E32" s="66">
        <v>57.42</v>
      </c>
      <c r="F32" s="44"/>
      <c r="G32" s="44"/>
      <c r="H32" s="44"/>
      <c r="I32" s="44"/>
      <c r="J32" s="44"/>
      <c r="K32" s="45"/>
    </row>
    <row r="33" spans="1:11" s="41" customFormat="1" ht="22.5" customHeight="1">
      <c r="A33" s="110" t="s">
        <v>113</v>
      </c>
      <c r="B33" s="110"/>
      <c r="C33" s="65" t="s">
        <v>114</v>
      </c>
      <c r="D33" s="73">
        <v>57.42</v>
      </c>
      <c r="E33" s="73">
        <v>57.42</v>
      </c>
      <c r="F33" s="44"/>
      <c r="G33" s="44"/>
      <c r="H33" s="44"/>
      <c r="I33" s="44"/>
      <c r="J33" s="44"/>
      <c r="K33" s="45"/>
    </row>
    <row r="34" spans="1:10" ht="22.5" customHeight="1">
      <c r="A34" s="102">
        <v>211</v>
      </c>
      <c r="B34" s="103"/>
      <c r="C34" s="67" t="s">
        <v>213</v>
      </c>
      <c r="D34" s="68">
        <v>300</v>
      </c>
      <c r="E34" s="68">
        <v>300</v>
      </c>
      <c r="F34" s="69"/>
      <c r="G34" s="69"/>
      <c r="H34" s="69"/>
      <c r="I34" s="69"/>
      <c r="J34" s="69"/>
    </row>
    <row r="35" spans="1:10" ht="22.5" customHeight="1">
      <c r="A35" s="102">
        <v>21104</v>
      </c>
      <c r="B35" s="103"/>
      <c r="C35" s="67" t="s">
        <v>214</v>
      </c>
      <c r="D35" s="68">
        <v>300</v>
      </c>
      <c r="E35" s="68">
        <v>300</v>
      </c>
      <c r="F35" s="69"/>
      <c r="G35" s="69"/>
      <c r="H35" s="69"/>
      <c r="I35" s="69"/>
      <c r="J35" s="69"/>
    </row>
    <row r="36" spans="1:10" ht="22.5" customHeight="1">
      <c r="A36" s="102">
        <v>2110402</v>
      </c>
      <c r="B36" s="103"/>
      <c r="C36" s="72" t="s">
        <v>142</v>
      </c>
      <c r="D36" s="73">
        <v>300</v>
      </c>
      <c r="E36" s="73">
        <v>300</v>
      </c>
      <c r="F36" s="69"/>
      <c r="G36" s="69"/>
      <c r="H36" s="69"/>
      <c r="I36" s="69"/>
      <c r="J36" s="69"/>
    </row>
    <row r="37" spans="1:10" ht="22.5" customHeight="1">
      <c r="A37" s="102">
        <v>212</v>
      </c>
      <c r="B37" s="103"/>
      <c r="C37" s="67" t="s">
        <v>209</v>
      </c>
      <c r="D37" s="68">
        <f>SUM(D39+D40)</f>
        <v>219.78</v>
      </c>
      <c r="E37" s="68">
        <f>SUM(E39+E40)</f>
        <v>219.78</v>
      </c>
      <c r="F37" s="69"/>
      <c r="G37" s="69"/>
      <c r="H37" s="69"/>
      <c r="I37" s="69"/>
      <c r="J37" s="69"/>
    </row>
    <row r="38" spans="1:10" ht="22.5" customHeight="1">
      <c r="A38" s="102">
        <v>21299</v>
      </c>
      <c r="B38" s="103"/>
      <c r="C38" s="67" t="s">
        <v>210</v>
      </c>
      <c r="D38" s="68">
        <v>219.78</v>
      </c>
      <c r="E38" s="68">
        <v>219.78</v>
      </c>
      <c r="F38" s="69"/>
      <c r="G38" s="69"/>
      <c r="H38" s="69"/>
      <c r="I38" s="69"/>
      <c r="J38" s="69"/>
    </row>
    <row r="39" spans="1:10" ht="22.5" customHeight="1">
      <c r="A39" s="104">
        <v>2129999</v>
      </c>
      <c r="B39" s="104"/>
      <c r="C39" s="67" t="s">
        <v>139</v>
      </c>
      <c r="D39" s="68">
        <v>80</v>
      </c>
      <c r="E39" s="68">
        <v>80</v>
      </c>
      <c r="F39" s="69"/>
      <c r="G39" s="69"/>
      <c r="H39" s="69"/>
      <c r="I39" s="69"/>
      <c r="J39" s="69"/>
    </row>
    <row r="40" spans="1:10" ht="22.5" customHeight="1">
      <c r="A40" s="104">
        <v>2129999</v>
      </c>
      <c r="B40" s="104"/>
      <c r="C40" s="67" t="s">
        <v>140</v>
      </c>
      <c r="D40" s="68">
        <v>139.78</v>
      </c>
      <c r="E40" s="68">
        <v>139.78</v>
      </c>
      <c r="F40" s="69"/>
      <c r="G40" s="69"/>
      <c r="H40" s="69"/>
      <c r="I40" s="69"/>
      <c r="J40" s="69"/>
    </row>
    <row r="41" spans="1:11" s="41" customFormat="1" ht="22.5" customHeight="1">
      <c r="A41" s="105" t="s">
        <v>197</v>
      </c>
      <c r="B41" s="106"/>
      <c r="C41" s="65" t="s">
        <v>198</v>
      </c>
      <c r="D41" s="66">
        <v>365.88</v>
      </c>
      <c r="E41" s="66">
        <v>365.88</v>
      </c>
      <c r="F41" s="44"/>
      <c r="G41" s="44"/>
      <c r="H41" s="44"/>
      <c r="I41" s="44"/>
      <c r="J41" s="44"/>
      <c r="K41" s="45"/>
    </row>
    <row r="42" spans="1:10" ht="22.5" customHeight="1">
      <c r="A42" s="102">
        <v>21301</v>
      </c>
      <c r="B42" s="103"/>
      <c r="C42" s="67" t="s">
        <v>201</v>
      </c>
      <c r="D42" s="68">
        <v>92.6</v>
      </c>
      <c r="E42" s="68">
        <v>92.6</v>
      </c>
      <c r="F42" s="69"/>
      <c r="G42" s="69"/>
      <c r="H42" s="69"/>
      <c r="I42" s="69"/>
      <c r="J42" s="69"/>
    </row>
    <row r="43" spans="1:10" ht="22.5" customHeight="1">
      <c r="A43" s="104">
        <v>2130152</v>
      </c>
      <c r="B43" s="104"/>
      <c r="C43" s="67" t="s">
        <v>131</v>
      </c>
      <c r="D43" s="68">
        <v>92.6</v>
      </c>
      <c r="E43" s="68">
        <v>92.6</v>
      </c>
      <c r="F43" s="69"/>
      <c r="G43" s="69"/>
      <c r="H43" s="69"/>
      <c r="I43" s="69"/>
      <c r="J43" s="69"/>
    </row>
    <row r="44" spans="1:11" s="41" customFormat="1" ht="22.5" customHeight="1">
      <c r="A44" s="105" t="s">
        <v>211</v>
      </c>
      <c r="B44" s="106"/>
      <c r="C44" s="65" t="s">
        <v>212</v>
      </c>
      <c r="D44" s="66">
        <v>55</v>
      </c>
      <c r="E44" s="66">
        <v>55</v>
      </c>
      <c r="F44" s="44"/>
      <c r="G44" s="44"/>
      <c r="H44" s="44"/>
      <c r="I44" s="44"/>
      <c r="J44" s="44"/>
      <c r="K44" s="45"/>
    </row>
    <row r="45" spans="1:10" ht="22.5" customHeight="1">
      <c r="A45" s="104">
        <v>2130299</v>
      </c>
      <c r="B45" s="104"/>
      <c r="C45" s="71" t="s">
        <v>141</v>
      </c>
      <c r="D45" s="68">
        <v>45</v>
      </c>
      <c r="E45" s="68">
        <v>45</v>
      </c>
      <c r="F45" s="69"/>
      <c r="G45" s="69"/>
      <c r="H45" s="69"/>
      <c r="I45" s="69"/>
      <c r="J45" s="69"/>
    </row>
    <row r="46" spans="1:10" ht="22.5" customHeight="1">
      <c r="A46" s="102">
        <v>2130234</v>
      </c>
      <c r="B46" s="103"/>
      <c r="C46" s="67" t="s">
        <v>220</v>
      </c>
      <c r="D46" s="68">
        <v>10</v>
      </c>
      <c r="E46" s="68">
        <v>10</v>
      </c>
      <c r="F46" s="69"/>
      <c r="G46" s="69"/>
      <c r="H46" s="69"/>
      <c r="I46" s="69"/>
      <c r="J46" s="69"/>
    </row>
    <row r="47" spans="1:11" s="41" customFormat="1" ht="22.5" customHeight="1">
      <c r="A47" s="105" t="s">
        <v>215</v>
      </c>
      <c r="B47" s="106"/>
      <c r="C47" s="65" t="s">
        <v>199</v>
      </c>
      <c r="D47" s="66">
        <f>SUM(D48:D53)</f>
        <v>218.28</v>
      </c>
      <c r="E47" s="66">
        <f>SUM(E48:E53)</f>
        <v>218.28</v>
      </c>
      <c r="F47" s="44"/>
      <c r="G47" s="44"/>
      <c r="H47" s="44"/>
      <c r="I47" s="44"/>
      <c r="J47" s="44"/>
      <c r="K47" s="45"/>
    </row>
    <row r="48" spans="1:10" ht="22.5" customHeight="1">
      <c r="A48" s="104">
        <v>2130706</v>
      </c>
      <c r="B48" s="104"/>
      <c r="C48" s="67" t="s">
        <v>124</v>
      </c>
      <c r="D48" s="68">
        <v>19.9</v>
      </c>
      <c r="E48" s="68">
        <v>19.9</v>
      </c>
      <c r="F48" s="69"/>
      <c r="G48" s="69"/>
      <c r="H48" s="69"/>
      <c r="I48" s="69"/>
      <c r="J48" s="69"/>
    </row>
    <row r="49" spans="1:10" ht="22.5" customHeight="1">
      <c r="A49" s="104">
        <v>2130705</v>
      </c>
      <c r="B49" s="104"/>
      <c r="C49" s="67" t="s">
        <v>126</v>
      </c>
      <c r="D49" s="68">
        <v>3</v>
      </c>
      <c r="E49" s="68">
        <v>3</v>
      </c>
      <c r="F49" s="69"/>
      <c r="G49" s="69"/>
      <c r="H49" s="69"/>
      <c r="I49" s="69"/>
      <c r="J49" s="69"/>
    </row>
    <row r="50" spans="1:10" ht="22.5" customHeight="1">
      <c r="A50" s="104">
        <v>2130705</v>
      </c>
      <c r="B50" s="104"/>
      <c r="C50" s="67" t="s">
        <v>127</v>
      </c>
      <c r="D50" s="68">
        <v>25.92</v>
      </c>
      <c r="E50" s="68">
        <v>25.92</v>
      </c>
      <c r="F50" s="69"/>
      <c r="G50" s="69"/>
      <c r="H50" s="69"/>
      <c r="I50" s="69"/>
      <c r="J50" s="69"/>
    </row>
    <row r="51" spans="1:10" ht="22.5" customHeight="1">
      <c r="A51" s="102">
        <v>2130705</v>
      </c>
      <c r="B51" s="103"/>
      <c r="C51" s="67" t="s">
        <v>128</v>
      </c>
      <c r="D51" s="68">
        <v>149.3</v>
      </c>
      <c r="E51" s="68">
        <v>149.3</v>
      </c>
      <c r="F51" s="69"/>
      <c r="G51" s="69"/>
      <c r="H51" s="69"/>
      <c r="I51" s="69"/>
      <c r="J51" s="69"/>
    </row>
    <row r="52" spans="1:10" ht="22.5" customHeight="1">
      <c r="A52" s="102">
        <v>2130705</v>
      </c>
      <c r="B52" s="103"/>
      <c r="C52" s="67" t="s">
        <v>129</v>
      </c>
      <c r="D52" s="68">
        <v>10.56</v>
      </c>
      <c r="E52" s="68">
        <v>10.56</v>
      </c>
      <c r="F52" s="69"/>
      <c r="G52" s="69"/>
      <c r="H52" s="69"/>
      <c r="I52" s="69"/>
      <c r="J52" s="69"/>
    </row>
    <row r="53" spans="1:10" ht="22.5" customHeight="1">
      <c r="A53" s="104">
        <v>2130705</v>
      </c>
      <c r="B53" s="104"/>
      <c r="C53" s="67" t="s">
        <v>130</v>
      </c>
      <c r="D53" s="68">
        <v>9.6</v>
      </c>
      <c r="E53" s="68">
        <v>9.6</v>
      </c>
      <c r="F53" s="69"/>
      <c r="G53" s="69"/>
      <c r="H53" s="69"/>
      <c r="I53" s="69"/>
      <c r="J53" s="69"/>
    </row>
    <row r="54" spans="1:10" ht="22.5" customHeight="1">
      <c r="A54" s="102">
        <v>215</v>
      </c>
      <c r="B54" s="103"/>
      <c r="C54" s="67" t="s">
        <v>207</v>
      </c>
      <c r="D54" s="68">
        <v>4</v>
      </c>
      <c r="E54" s="68">
        <v>4</v>
      </c>
      <c r="F54" s="69"/>
      <c r="G54" s="69"/>
      <c r="H54" s="69"/>
      <c r="I54" s="69"/>
      <c r="J54" s="69"/>
    </row>
    <row r="55" spans="1:10" ht="22.5" customHeight="1">
      <c r="A55" s="102">
        <v>21506</v>
      </c>
      <c r="B55" s="103"/>
      <c r="C55" s="67" t="s">
        <v>208</v>
      </c>
      <c r="D55" s="68">
        <v>4</v>
      </c>
      <c r="E55" s="68">
        <v>4</v>
      </c>
      <c r="F55" s="69"/>
      <c r="G55" s="69"/>
      <c r="H55" s="69"/>
      <c r="I55" s="69"/>
      <c r="J55" s="69"/>
    </row>
    <row r="56" spans="1:10" ht="22.5" customHeight="1">
      <c r="A56" s="104">
        <v>2150605</v>
      </c>
      <c r="B56" s="104"/>
      <c r="C56" s="67" t="s">
        <v>138</v>
      </c>
      <c r="D56" s="68">
        <v>4</v>
      </c>
      <c r="E56" s="68">
        <v>4</v>
      </c>
      <c r="F56" s="69"/>
      <c r="G56" s="69"/>
      <c r="H56" s="69"/>
      <c r="I56" s="69"/>
      <c r="J56" s="69"/>
    </row>
    <row r="57" spans="1:11" s="41" customFormat="1" ht="22.5" customHeight="1">
      <c r="A57" s="105" t="s">
        <v>193</v>
      </c>
      <c r="B57" s="106"/>
      <c r="C57" s="65" t="s">
        <v>194</v>
      </c>
      <c r="D57" s="66">
        <v>37.88</v>
      </c>
      <c r="E57" s="66">
        <v>37.88</v>
      </c>
      <c r="F57" s="44"/>
      <c r="G57" s="44"/>
      <c r="H57" s="44"/>
      <c r="I57" s="44"/>
      <c r="J57" s="44"/>
      <c r="K57" s="45"/>
    </row>
    <row r="58" spans="1:11" s="41" customFormat="1" ht="22.5" customHeight="1">
      <c r="A58" s="105" t="s">
        <v>195</v>
      </c>
      <c r="B58" s="106"/>
      <c r="C58" s="65" t="s">
        <v>196</v>
      </c>
      <c r="D58" s="66">
        <v>37.88</v>
      </c>
      <c r="E58" s="66">
        <v>37.88</v>
      </c>
      <c r="F58" s="44"/>
      <c r="G58" s="44"/>
      <c r="H58" s="44"/>
      <c r="I58" s="44"/>
      <c r="J58" s="44"/>
      <c r="K58" s="45"/>
    </row>
    <row r="59" spans="1:11" s="41" customFormat="1" ht="22.5" customHeight="1">
      <c r="A59" s="110" t="s">
        <v>119</v>
      </c>
      <c r="B59" s="110"/>
      <c r="C59" s="65" t="s">
        <v>120</v>
      </c>
      <c r="D59" s="66">
        <v>37.88</v>
      </c>
      <c r="E59" s="66">
        <v>37.88</v>
      </c>
      <c r="F59" s="44"/>
      <c r="G59" s="44"/>
      <c r="H59" s="44"/>
      <c r="I59" s="44"/>
      <c r="J59" s="44"/>
      <c r="K59" s="45"/>
    </row>
  </sheetData>
  <sheetProtection/>
  <mergeCells count="63">
    <mergeCell ref="A53:B53"/>
    <mergeCell ref="A57:B57"/>
    <mergeCell ref="A58:B58"/>
    <mergeCell ref="A56:B56"/>
    <mergeCell ref="A52:B52"/>
    <mergeCell ref="A41:B41"/>
    <mergeCell ref="A31:B31"/>
    <mergeCell ref="A32:B32"/>
    <mergeCell ref="A33:B33"/>
    <mergeCell ref="A34:B34"/>
    <mergeCell ref="A35:B35"/>
    <mergeCell ref="A39:B39"/>
    <mergeCell ref="A40:B40"/>
    <mergeCell ref="A22:B22"/>
    <mergeCell ref="A23:B23"/>
    <mergeCell ref="A2:J2"/>
    <mergeCell ref="J5:J7"/>
    <mergeCell ref="G5:G7"/>
    <mergeCell ref="H5:H7"/>
    <mergeCell ref="I5:I7"/>
    <mergeCell ref="C6:C7"/>
    <mergeCell ref="F5:F7"/>
    <mergeCell ref="D5:D7"/>
    <mergeCell ref="A59:B59"/>
    <mergeCell ref="A5:C5"/>
    <mergeCell ref="A25:B25"/>
    <mergeCell ref="E5:E7"/>
    <mergeCell ref="A8:C8"/>
    <mergeCell ref="A24:B24"/>
    <mergeCell ref="A9:B9"/>
    <mergeCell ref="A14:B14"/>
    <mergeCell ref="A13:B13"/>
    <mergeCell ref="A6:B7"/>
    <mergeCell ref="A12:B12"/>
    <mergeCell ref="A18:B18"/>
    <mergeCell ref="A48:B48"/>
    <mergeCell ref="A11:B11"/>
    <mergeCell ref="A47:B47"/>
    <mergeCell ref="A21:B21"/>
    <mergeCell ref="A30:B30"/>
    <mergeCell ref="A19:B19"/>
    <mergeCell ref="A20:B20"/>
    <mergeCell ref="A36:B36"/>
    <mergeCell ref="A10:B10"/>
    <mergeCell ref="A26:B26"/>
    <mergeCell ref="A29:B29"/>
    <mergeCell ref="A44:B44"/>
    <mergeCell ref="A43:B43"/>
    <mergeCell ref="A27:B27"/>
    <mergeCell ref="A15:B15"/>
    <mergeCell ref="A42:B42"/>
    <mergeCell ref="A16:B16"/>
    <mergeCell ref="A17:B17"/>
    <mergeCell ref="A28:B28"/>
    <mergeCell ref="A45:B45"/>
    <mergeCell ref="A54:B54"/>
    <mergeCell ref="A55:B55"/>
    <mergeCell ref="A37:B37"/>
    <mergeCell ref="A38:B38"/>
    <mergeCell ref="A46:B46"/>
    <mergeCell ref="A49:B49"/>
    <mergeCell ref="A50:B50"/>
    <mergeCell ref="A51:B51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E8" sqref="E8:F8"/>
    </sheetView>
  </sheetViews>
  <sheetFormatPr defaultColWidth="9.00390625" defaultRowHeight="14.25"/>
  <cols>
    <col min="1" max="1" width="5.625" style="38" customWidth="1"/>
    <col min="2" max="2" width="4.75390625" style="38" customWidth="1"/>
    <col min="3" max="3" width="52.625" style="38" bestFit="1" customWidth="1"/>
    <col min="4" max="4" width="14.375" style="84" customWidth="1"/>
    <col min="5" max="9" width="14.625" style="38" customWidth="1"/>
    <col min="10" max="10" width="9.00390625" style="38" customWidth="1"/>
    <col min="11" max="11" width="12.625" style="38" customWidth="1"/>
    <col min="12" max="16384" width="9.00390625" style="38" customWidth="1"/>
  </cols>
  <sheetData>
    <row r="1" spans="1:8" s="48" customFormat="1" ht="23.25" customHeight="1">
      <c r="A1" s="63" t="s">
        <v>108</v>
      </c>
      <c r="D1" s="81"/>
      <c r="G1" s="47"/>
      <c r="H1" s="47"/>
    </row>
    <row r="2" spans="1:9" s="36" customFormat="1" ht="22.5">
      <c r="A2" s="116" t="s">
        <v>176</v>
      </c>
      <c r="B2" s="117"/>
      <c r="C2" s="117"/>
      <c r="D2" s="117"/>
      <c r="E2" s="117"/>
      <c r="F2" s="117"/>
      <c r="G2" s="117"/>
      <c r="H2" s="117"/>
      <c r="I2" s="117"/>
    </row>
    <row r="3" spans="1:9" ht="15" hidden="1">
      <c r="A3" s="37"/>
      <c r="B3" s="37"/>
      <c r="C3" s="37"/>
      <c r="D3" s="82"/>
      <c r="E3" s="37"/>
      <c r="F3" s="37"/>
      <c r="G3" s="37"/>
      <c r="H3" s="37"/>
      <c r="I3" s="5" t="s">
        <v>43</v>
      </c>
    </row>
    <row r="4" spans="1:9" s="41" customFormat="1" ht="13.5">
      <c r="A4" s="79" t="s">
        <v>174</v>
      </c>
      <c r="B4" s="39"/>
      <c r="C4" s="39"/>
      <c r="D4" s="83"/>
      <c r="E4" s="39"/>
      <c r="F4" s="40"/>
      <c r="G4" s="39"/>
      <c r="H4" s="39"/>
      <c r="I4" s="7" t="s">
        <v>44</v>
      </c>
    </row>
    <row r="5" spans="1:10" s="43" customFormat="1" ht="22.5" customHeight="1">
      <c r="A5" s="111" t="s">
        <v>70</v>
      </c>
      <c r="B5" s="112"/>
      <c r="C5" s="112"/>
      <c r="D5" s="118" t="s">
        <v>45</v>
      </c>
      <c r="E5" s="112" t="s">
        <v>46</v>
      </c>
      <c r="F5" s="112" t="s">
        <v>12</v>
      </c>
      <c r="G5" s="112" t="s">
        <v>47</v>
      </c>
      <c r="H5" s="115" t="s">
        <v>48</v>
      </c>
      <c r="I5" s="112" t="s">
        <v>49</v>
      </c>
      <c r="J5" s="42"/>
    </row>
    <row r="6" spans="1:10" s="43" customFormat="1" ht="22.5" customHeight="1">
      <c r="A6" s="115" t="s">
        <v>50</v>
      </c>
      <c r="B6" s="112"/>
      <c r="C6" s="112" t="s">
        <v>5</v>
      </c>
      <c r="D6" s="118"/>
      <c r="E6" s="112"/>
      <c r="F6" s="112"/>
      <c r="G6" s="112"/>
      <c r="H6" s="112"/>
      <c r="I6" s="112"/>
      <c r="J6" s="42"/>
    </row>
    <row r="7" spans="1:10" s="43" customFormat="1" ht="22.5" customHeight="1">
      <c r="A7" s="112"/>
      <c r="B7" s="112"/>
      <c r="C7" s="112"/>
      <c r="D7" s="118"/>
      <c r="E7" s="112"/>
      <c r="F7" s="112"/>
      <c r="G7" s="112"/>
      <c r="H7" s="112"/>
      <c r="I7" s="112"/>
      <c r="J7" s="42"/>
    </row>
    <row r="8" spans="1:10" s="41" customFormat="1" ht="22.5" customHeight="1">
      <c r="A8" s="114" t="s">
        <v>51</v>
      </c>
      <c r="B8" s="114"/>
      <c r="C8" s="114"/>
      <c r="D8" s="44">
        <v>1827.19</v>
      </c>
      <c r="E8" s="44">
        <f>E9+E22+E31+E57</f>
        <v>772.55</v>
      </c>
      <c r="F8" s="44">
        <f>F9+F19+F22+F31+F34+F37+F41+F54</f>
        <v>1054.6399999999999</v>
      </c>
      <c r="G8" s="44"/>
      <c r="H8" s="44"/>
      <c r="I8" s="44"/>
      <c r="J8" s="45"/>
    </row>
    <row r="9" spans="1:10" s="41" customFormat="1" ht="22.5" customHeight="1">
      <c r="A9" s="107">
        <v>201</v>
      </c>
      <c r="B9" s="108"/>
      <c r="C9" s="80" t="s">
        <v>183</v>
      </c>
      <c r="D9" s="44">
        <f>SUM(D10+D12)</f>
        <v>689.4599999999999</v>
      </c>
      <c r="E9" s="66">
        <f>SUM(E12)</f>
        <v>584.99</v>
      </c>
      <c r="F9" s="44">
        <f>SUM(F10+F12)</f>
        <v>104.47</v>
      </c>
      <c r="G9" s="44"/>
      <c r="H9" s="44"/>
      <c r="I9" s="44"/>
      <c r="J9" s="45"/>
    </row>
    <row r="10" spans="1:10" s="41" customFormat="1" ht="22.5" customHeight="1">
      <c r="A10" s="102">
        <v>20101</v>
      </c>
      <c r="B10" s="103"/>
      <c r="C10" s="67" t="s">
        <v>200</v>
      </c>
      <c r="D10" s="68">
        <v>2.6</v>
      </c>
      <c r="E10" s="73"/>
      <c r="F10" s="68">
        <v>2.6</v>
      </c>
      <c r="G10" s="44"/>
      <c r="H10" s="44"/>
      <c r="I10" s="44"/>
      <c r="J10" s="45"/>
    </row>
    <row r="11" spans="1:10" s="41" customFormat="1" ht="22.5" customHeight="1">
      <c r="A11" s="104">
        <v>2010108</v>
      </c>
      <c r="B11" s="104"/>
      <c r="C11" s="70" t="s">
        <v>125</v>
      </c>
      <c r="D11" s="68">
        <v>2.6</v>
      </c>
      <c r="E11" s="66"/>
      <c r="F11" s="68">
        <v>2.6</v>
      </c>
      <c r="G11" s="44"/>
      <c r="H11" s="44"/>
      <c r="I11" s="44"/>
      <c r="J11" s="45"/>
    </row>
    <row r="12" spans="1:10" s="41" customFormat="1" ht="22.5" customHeight="1">
      <c r="A12" s="107">
        <v>20103</v>
      </c>
      <c r="B12" s="108"/>
      <c r="C12" s="80" t="s">
        <v>184</v>
      </c>
      <c r="D12" s="44">
        <f>SUM(D13:D18)</f>
        <v>686.8599999999999</v>
      </c>
      <c r="E12" s="66">
        <v>584.99</v>
      </c>
      <c r="F12" s="44">
        <v>101.87</v>
      </c>
      <c r="G12" s="44"/>
      <c r="H12" s="44"/>
      <c r="I12" s="44"/>
      <c r="J12" s="45"/>
    </row>
    <row r="13" spans="1:10" s="41" customFormat="1" ht="22.5" customHeight="1">
      <c r="A13" s="110">
        <v>2010301</v>
      </c>
      <c r="B13" s="110"/>
      <c r="C13" s="65" t="s">
        <v>112</v>
      </c>
      <c r="D13" s="66">
        <v>584.99</v>
      </c>
      <c r="E13" s="66">
        <v>584.99</v>
      </c>
      <c r="F13" s="44"/>
      <c r="G13" s="44"/>
      <c r="H13" s="44"/>
      <c r="I13" s="44"/>
      <c r="J13" s="45"/>
    </row>
    <row r="14" spans="1:10" s="41" customFormat="1" ht="22.5" customHeight="1">
      <c r="A14" s="110" t="s">
        <v>121</v>
      </c>
      <c r="B14" s="110"/>
      <c r="C14" s="65" t="s">
        <v>122</v>
      </c>
      <c r="D14" s="66">
        <v>7.92</v>
      </c>
      <c r="E14" s="44"/>
      <c r="F14" s="66">
        <v>7.92</v>
      </c>
      <c r="G14" s="44"/>
      <c r="H14" s="44"/>
      <c r="I14" s="44"/>
      <c r="J14" s="45"/>
    </row>
    <row r="15" spans="1:9" ht="22.5" customHeight="1">
      <c r="A15" s="104">
        <v>2010301</v>
      </c>
      <c r="B15" s="104"/>
      <c r="C15" s="67" t="s">
        <v>133</v>
      </c>
      <c r="D15" s="68">
        <v>55.55</v>
      </c>
      <c r="E15" s="69"/>
      <c r="F15" s="68">
        <v>55.55</v>
      </c>
      <c r="G15" s="69"/>
      <c r="H15" s="69"/>
      <c r="I15" s="69"/>
    </row>
    <row r="16" spans="1:9" ht="22.5" customHeight="1">
      <c r="A16" s="102">
        <v>2010301</v>
      </c>
      <c r="B16" s="103"/>
      <c r="C16" s="67" t="s">
        <v>134</v>
      </c>
      <c r="D16" s="68">
        <v>5.8</v>
      </c>
      <c r="E16" s="69"/>
      <c r="F16" s="68">
        <v>5.8</v>
      </c>
      <c r="G16" s="69"/>
      <c r="H16" s="69"/>
      <c r="I16" s="69"/>
    </row>
    <row r="17" spans="1:9" ht="22.5" customHeight="1">
      <c r="A17" s="102">
        <v>2010301</v>
      </c>
      <c r="B17" s="103"/>
      <c r="C17" s="67" t="s">
        <v>135</v>
      </c>
      <c r="D17" s="68">
        <v>19.6</v>
      </c>
      <c r="E17" s="69"/>
      <c r="F17" s="68">
        <v>19.6</v>
      </c>
      <c r="G17" s="69"/>
      <c r="H17" s="69"/>
      <c r="I17" s="69"/>
    </row>
    <row r="18" spans="1:9" ht="22.5" customHeight="1">
      <c r="A18" s="104">
        <v>2010305</v>
      </c>
      <c r="B18" s="104"/>
      <c r="C18" s="67" t="s">
        <v>123</v>
      </c>
      <c r="D18" s="68">
        <v>13</v>
      </c>
      <c r="E18" s="69"/>
      <c r="F18" s="68">
        <v>13</v>
      </c>
      <c r="G18" s="69"/>
      <c r="H18" s="69"/>
      <c r="I18" s="69"/>
    </row>
    <row r="19" spans="1:9" ht="22.5" customHeight="1">
      <c r="A19" s="102">
        <v>204</v>
      </c>
      <c r="B19" s="103"/>
      <c r="C19" s="67" t="s">
        <v>204</v>
      </c>
      <c r="D19" s="68">
        <v>1</v>
      </c>
      <c r="E19" s="69"/>
      <c r="F19" s="68">
        <v>1</v>
      </c>
      <c r="G19" s="69"/>
      <c r="H19" s="69"/>
      <c r="I19" s="69"/>
    </row>
    <row r="20" spans="1:9" ht="22.5" customHeight="1">
      <c r="A20" s="102">
        <v>20406</v>
      </c>
      <c r="B20" s="103"/>
      <c r="C20" s="67" t="s">
        <v>205</v>
      </c>
      <c r="D20" s="68">
        <v>1</v>
      </c>
      <c r="E20" s="69"/>
      <c r="F20" s="68">
        <v>1</v>
      </c>
      <c r="G20" s="69"/>
      <c r="H20" s="69"/>
      <c r="I20" s="69"/>
    </row>
    <row r="21" spans="1:9" ht="22.5" customHeight="1">
      <c r="A21" s="102">
        <v>2040604</v>
      </c>
      <c r="B21" s="109"/>
      <c r="C21" s="67" t="s">
        <v>136</v>
      </c>
      <c r="D21" s="68">
        <v>1</v>
      </c>
      <c r="E21" s="69"/>
      <c r="F21" s="68">
        <v>1</v>
      </c>
      <c r="G21" s="69"/>
      <c r="H21" s="69"/>
      <c r="I21" s="69"/>
    </row>
    <row r="22" spans="1:9" ht="22.5" customHeight="1">
      <c r="A22" s="105" t="s">
        <v>189</v>
      </c>
      <c r="B22" s="106"/>
      <c r="C22" s="65" t="s">
        <v>190</v>
      </c>
      <c r="D22" s="73">
        <v>151.77</v>
      </c>
      <c r="E22" s="73">
        <v>92.26</v>
      </c>
      <c r="F22" s="68">
        <v>59.51</v>
      </c>
      <c r="G22" s="69"/>
      <c r="H22" s="69"/>
      <c r="I22" s="69"/>
    </row>
    <row r="23" spans="1:9" ht="22.5" customHeight="1">
      <c r="A23" s="105" t="s">
        <v>191</v>
      </c>
      <c r="B23" s="106"/>
      <c r="C23" s="65" t="s">
        <v>192</v>
      </c>
      <c r="D23" s="73">
        <f>SUM(D24:D25)</f>
        <v>90.26</v>
      </c>
      <c r="E23" s="73">
        <f>SUM(E24:E25)</f>
        <v>90.26</v>
      </c>
      <c r="F23" s="69"/>
      <c r="G23" s="69"/>
      <c r="H23" s="69"/>
      <c r="I23" s="69"/>
    </row>
    <row r="24" spans="1:9" ht="22.5" customHeight="1">
      <c r="A24" s="110" t="s">
        <v>115</v>
      </c>
      <c r="B24" s="110"/>
      <c r="C24" s="65" t="s">
        <v>116</v>
      </c>
      <c r="D24" s="66">
        <v>28.66</v>
      </c>
      <c r="E24" s="66">
        <v>28.66</v>
      </c>
      <c r="F24" s="68"/>
      <c r="G24" s="69"/>
      <c r="H24" s="69"/>
      <c r="I24" s="69"/>
    </row>
    <row r="25" spans="1:9" ht="22.5" customHeight="1">
      <c r="A25" s="105" t="s">
        <v>117</v>
      </c>
      <c r="B25" s="106"/>
      <c r="C25" s="65" t="s">
        <v>118</v>
      </c>
      <c r="D25" s="66">
        <v>61.6</v>
      </c>
      <c r="E25" s="66">
        <v>61.6</v>
      </c>
      <c r="F25" s="68"/>
      <c r="G25" s="69"/>
      <c r="H25" s="69"/>
      <c r="I25" s="69"/>
    </row>
    <row r="26" spans="1:9" ht="22.5" customHeight="1">
      <c r="A26" s="105" t="s">
        <v>202</v>
      </c>
      <c r="B26" s="106"/>
      <c r="C26" s="65" t="s">
        <v>203</v>
      </c>
      <c r="D26" s="68">
        <v>53.89</v>
      </c>
      <c r="E26" s="88">
        <v>2</v>
      </c>
      <c r="F26" s="68">
        <v>51.89</v>
      </c>
      <c r="G26" s="69"/>
      <c r="H26" s="69"/>
      <c r="I26" s="69"/>
    </row>
    <row r="27" spans="1:9" ht="22.5" customHeight="1">
      <c r="A27" s="104">
        <v>2080805</v>
      </c>
      <c r="B27" s="104"/>
      <c r="C27" s="67" t="s">
        <v>132</v>
      </c>
      <c r="D27" s="68">
        <v>51.89</v>
      </c>
      <c r="E27" s="88"/>
      <c r="F27" s="68">
        <v>51.89</v>
      </c>
      <c r="G27" s="69"/>
      <c r="H27" s="69"/>
      <c r="I27" s="69"/>
    </row>
    <row r="28" spans="1:9" ht="22.5" customHeight="1">
      <c r="A28" s="102">
        <v>2080899</v>
      </c>
      <c r="B28" s="103"/>
      <c r="C28" s="67" t="s">
        <v>221</v>
      </c>
      <c r="D28" s="68">
        <v>2</v>
      </c>
      <c r="E28" s="88">
        <v>2</v>
      </c>
      <c r="F28" s="68"/>
      <c r="G28" s="69"/>
      <c r="H28" s="69"/>
      <c r="I28" s="69"/>
    </row>
    <row r="29" spans="1:9" ht="22.5" customHeight="1">
      <c r="A29" s="102">
        <v>20809</v>
      </c>
      <c r="B29" s="103"/>
      <c r="C29" s="67" t="s">
        <v>206</v>
      </c>
      <c r="D29" s="68">
        <v>7.62</v>
      </c>
      <c r="E29" s="69"/>
      <c r="F29" s="68">
        <v>7.62</v>
      </c>
      <c r="G29" s="69"/>
      <c r="H29" s="69"/>
      <c r="I29" s="69"/>
    </row>
    <row r="30" spans="1:9" ht="22.5" customHeight="1">
      <c r="A30" s="102">
        <v>2080902</v>
      </c>
      <c r="B30" s="103"/>
      <c r="C30" s="67" t="s">
        <v>137</v>
      </c>
      <c r="D30" s="68">
        <v>7.62</v>
      </c>
      <c r="E30" s="69"/>
      <c r="F30" s="68">
        <v>7.62</v>
      </c>
      <c r="G30" s="69"/>
      <c r="H30" s="69"/>
      <c r="I30" s="69"/>
    </row>
    <row r="31" spans="1:9" ht="22.5" customHeight="1">
      <c r="A31" s="105" t="s">
        <v>185</v>
      </c>
      <c r="B31" s="106"/>
      <c r="C31" s="65" t="s">
        <v>186</v>
      </c>
      <c r="D31" s="66">
        <v>57.42</v>
      </c>
      <c r="E31" s="66">
        <v>57.42</v>
      </c>
      <c r="F31" s="68"/>
      <c r="G31" s="69"/>
      <c r="H31" s="69"/>
      <c r="I31" s="69"/>
    </row>
    <row r="32" spans="1:9" ht="22.5" customHeight="1">
      <c r="A32" s="105" t="s">
        <v>187</v>
      </c>
      <c r="B32" s="106"/>
      <c r="C32" s="65" t="s">
        <v>188</v>
      </c>
      <c r="D32" s="66">
        <v>57.42</v>
      </c>
      <c r="E32" s="66">
        <v>57.42</v>
      </c>
      <c r="F32" s="68"/>
      <c r="G32" s="69"/>
      <c r="H32" s="69"/>
      <c r="I32" s="69"/>
    </row>
    <row r="33" spans="1:9" ht="22.5" customHeight="1">
      <c r="A33" s="110" t="s">
        <v>113</v>
      </c>
      <c r="B33" s="110"/>
      <c r="C33" s="65" t="s">
        <v>114</v>
      </c>
      <c r="D33" s="73">
        <v>57.42</v>
      </c>
      <c r="E33" s="73">
        <v>57.42</v>
      </c>
      <c r="F33" s="68"/>
      <c r="G33" s="69"/>
      <c r="H33" s="69"/>
      <c r="I33" s="69"/>
    </row>
    <row r="34" spans="1:9" ht="22.5" customHeight="1">
      <c r="A34" s="102">
        <v>211</v>
      </c>
      <c r="B34" s="103"/>
      <c r="C34" s="67" t="s">
        <v>213</v>
      </c>
      <c r="D34" s="68">
        <v>300</v>
      </c>
      <c r="E34" s="69"/>
      <c r="F34" s="68">
        <v>300</v>
      </c>
      <c r="G34" s="69"/>
      <c r="H34" s="69"/>
      <c r="I34" s="69"/>
    </row>
    <row r="35" spans="1:9" ht="22.5" customHeight="1">
      <c r="A35" s="102">
        <v>21104</v>
      </c>
      <c r="B35" s="103"/>
      <c r="C35" s="67" t="s">
        <v>214</v>
      </c>
      <c r="D35" s="68">
        <v>300</v>
      </c>
      <c r="E35" s="69"/>
      <c r="F35" s="68">
        <v>300</v>
      </c>
      <c r="G35" s="69"/>
      <c r="H35" s="69"/>
      <c r="I35" s="69"/>
    </row>
    <row r="36" spans="1:9" ht="22.5" customHeight="1">
      <c r="A36" s="102">
        <v>2110402</v>
      </c>
      <c r="B36" s="103"/>
      <c r="C36" s="72" t="s">
        <v>142</v>
      </c>
      <c r="D36" s="73">
        <v>300</v>
      </c>
      <c r="E36" s="69"/>
      <c r="F36" s="73">
        <v>300</v>
      </c>
      <c r="G36" s="69"/>
      <c r="H36" s="69"/>
      <c r="I36" s="69"/>
    </row>
    <row r="37" spans="1:9" ht="22.5" customHeight="1">
      <c r="A37" s="102">
        <v>212</v>
      </c>
      <c r="B37" s="103"/>
      <c r="C37" s="67" t="s">
        <v>209</v>
      </c>
      <c r="D37" s="68">
        <f>SUM(D39+D40)</f>
        <v>219.78</v>
      </c>
      <c r="E37" s="69"/>
      <c r="F37" s="68">
        <f>SUM(F39+F40)</f>
        <v>219.78</v>
      </c>
      <c r="G37" s="69"/>
      <c r="H37" s="69"/>
      <c r="I37" s="69"/>
    </row>
    <row r="38" spans="1:9" ht="22.5" customHeight="1">
      <c r="A38" s="102">
        <v>21299</v>
      </c>
      <c r="B38" s="103"/>
      <c r="C38" s="67" t="s">
        <v>210</v>
      </c>
      <c r="D38" s="68">
        <v>219.78</v>
      </c>
      <c r="E38" s="69"/>
      <c r="F38" s="68">
        <v>219.78</v>
      </c>
      <c r="G38" s="69"/>
      <c r="H38" s="69"/>
      <c r="I38" s="69"/>
    </row>
    <row r="39" spans="1:9" ht="22.5" customHeight="1">
      <c r="A39" s="104">
        <v>2129999</v>
      </c>
      <c r="B39" s="104"/>
      <c r="C39" s="67" t="s">
        <v>139</v>
      </c>
      <c r="D39" s="68">
        <v>80</v>
      </c>
      <c r="E39" s="69"/>
      <c r="F39" s="68">
        <v>80</v>
      </c>
      <c r="G39" s="69"/>
      <c r="H39" s="69"/>
      <c r="I39" s="69"/>
    </row>
    <row r="40" spans="1:9" ht="22.5" customHeight="1">
      <c r="A40" s="104">
        <v>2129999</v>
      </c>
      <c r="B40" s="104"/>
      <c r="C40" s="67" t="s">
        <v>140</v>
      </c>
      <c r="D40" s="68">
        <v>139.78</v>
      </c>
      <c r="E40" s="69"/>
      <c r="F40" s="68">
        <v>139.78</v>
      </c>
      <c r="G40" s="69"/>
      <c r="H40" s="69"/>
      <c r="I40" s="69"/>
    </row>
    <row r="41" spans="1:9" ht="22.5" customHeight="1">
      <c r="A41" s="105" t="s">
        <v>197</v>
      </c>
      <c r="B41" s="106"/>
      <c r="C41" s="65" t="s">
        <v>198</v>
      </c>
      <c r="D41" s="66">
        <v>365.88</v>
      </c>
      <c r="E41" s="69"/>
      <c r="F41" s="66">
        <v>365.88</v>
      </c>
      <c r="G41" s="69"/>
      <c r="H41" s="69"/>
      <c r="I41" s="69"/>
    </row>
    <row r="42" spans="1:9" ht="22.5" customHeight="1">
      <c r="A42" s="102">
        <v>21301</v>
      </c>
      <c r="B42" s="103"/>
      <c r="C42" s="67" t="s">
        <v>201</v>
      </c>
      <c r="D42" s="68">
        <v>92.6</v>
      </c>
      <c r="E42" s="69"/>
      <c r="F42" s="68">
        <v>92.6</v>
      </c>
      <c r="G42" s="69"/>
      <c r="H42" s="69"/>
      <c r="I42" s="69"/>
    </row>
    <row r="43" spans="1:9" ht="22.5" customHeight="1">
      <c r="A43" s="104">
        <v>2130152</v>
      </c>
      <c r="B43" s="104"/>
      <c r="C43" s="67" t="s">
        <v>131</v>
      </c>
      <c r="D43" s="68">
        <v>92.6</v>
      </c>
      <c r="E43" s="69"/>
      <c r="F43" s="68">
        <v>92.6</v>
      </c>
      <c r="G43" s="69"/>
      <c r="H43" s="69"/>
      <c r="I43" s="69"/>
    </row>
    <row r="44" spans="1:9" ht="22.5" customHeight="1">
      <c r="A44" s="105" t="s">
        <v>211</v>
      </c>
      <c r="B44" s="106"/>
      <c r="C44" s="65" t="s">
        <v>212</v>
      </c>
      <c r="D44" s="66">
        <v>55</v>
      </c>
      <c r="E44" s="69"/>
      <c r="F44" s="66">
        <v>55</v>
      </c>
      <c r="G44" s="69"/>
      <c r="H44" s="69"/>
      <c r="I44" s="69"/>
    </row>
    <row r="45" spans="1:9" ht="22.5" customHeight="1">
      <c r="A45" s="104">
        <v>2130299</v>
      </c>
      <c r="B45" s="104"/>
      <c r="C45" s="71" t="s">
        <v>141</v>
      </c>
      <c r="D45" s="68">
        <v>45</v>
      </c>
      <c r="E45" s="69"/>
      <c r="F45" s="68">
        <v>45</v>
      </c>
      <c r="G45" s="69"/>
      <c r="H45" s="69"/>
      <c r="I45" s="69"/>
    </row>
    <row r="46" spans="1:9" ht="22.5" customHeight="1">
      <c r="A46" s="102">
        <v>2130234</v>
      </c>
      <c r="B46" s="103"/>
      <c r="C46" s="67" t="s">
        <v>220</v>
      </c>
      <c r="D46" s="68">
        <v>10</v>
      </c>
      <c r="E46" s="69"/>
      <c r="F46" s="68">
        <v>10</v>
      </c>
      <c r="G46" s="69"/>
      <c r="H46" s="69"/>
      <c r="I46" s="69"/>
    </row>
    <row r="47" spans="1:9" ht="22.5" customHeight="1">
      <c r="A47" s="105" t="s">
        <v>215</v>
      </c>
      <c r="B47" s="106"/>
      <c r="C47" s="65" t="s">
        <v>199</v>
      </c>
      <c r="D47" s="66">
        <f>SUM(D48:D52)</f>
        <v>208.68</v>
      </c>
      <c r="E47" s="69"/>
      <c r="F47" s="66">
        <f>SUM(F48:F52)</f>
        <v>208.68</v>
      </c>
      <c r="G47" s="69"/>
      <c r="H47" s="69"/>
      <c r="I47" s="69"/>
    </row>
    <row r="48" spans="1:9" ht="22.5" customHeight="1">
      <c r="A48" s="104">
        <v>2130706</v>
      </c>
      <c r="B48" s="104"/>
      <c r="C48" s="67" t="s">
        <v>124</v>
      </c>
      <c r="D48" s="68">
        <v>19.9</v>
      </c>
      <c r="E48" s="69"/>
      <c r="F48" s="68">
        <v>19.9</v>
      </c>
      <c r="G48" s="69"/>
      <c r="H48" s="69"/>
      <c r="I48" s="69"/>
    </row>
    <row r="49" spans="1:9" ht="22.5" customHeight="1">
      <c r="A49" s="104">
        <v>2130705</v>
      </c>
      <c r="B49" s="104"/>
      <c r="C49" s="67" t="s">
        <v>126</v>
      </c>
      <c r="D49" s="68">
        <v>3</v>
      </c>
      <c r="E49" s="69"/>
      <c r="F49" s="68">
        <v>3</v>
      </c>
      <c r="G49" s="69"/>
      <c r="H49" s="69"/>
      <c r="I49" s="69"/>
    </row>
    <row r="50" spans="1:9" ht="22.5" customHeight="1">
      <c r="A50" s="104">
        <v>2130705</v>
      </c>
      <c r="B50" s="104"/>
      <c r="C50" s="67" t="s">
        <v>127</v>
      </c>
      <c r="D50" s="68">
        <v>25.92</v>
      </c>
      <c r="E50" s="69"/>
      <c r="F50" s="68">
        <v>25.92</v>
      </c>
      <c r="G50" s="69"/>
      <c r="H50" s="69"/>
      <c r="I50" s="69"/>
    </row>
    <row r="51" spans="1:9" ht="22.5" customHeight="1">
      <c r="A51" s="102">
        <v>2130705</v>
      </c>
      <c r="B51" s="103"/>
      <c r="C51" s="67" t="s">
        <v>128</v>
      </c>
      <c r="D51" s="68">
        <v>149.3</v>
      </c>
      <c r="E51" s="69"/>
      <c r="F51" s="68">
        <v>149.3</v>
      </c>
      <c r="G51" s="69"/>
      <c r="H51" s="69"/>
      <c r="I51" s="69"/>
    </row>
    <row r="52" spans="1:9" ht="22.5" customHeight="1">
      <c r="A52" s="102">
        <v>2130705</v>
      </c>
      <c r="B52" s="103"/>
      <c r="C52" s="67" t="s">
        <v>129</v>
      </c>
      <c r="D52" s="68">
        <v>10.56</v>
      </c>
      <c r="E52" s="69"/>
      <c r="F52" s="68">
        <v>10.56</v>
      </c>
      <c r="G52" s="69"/>
      <c r="H52" s="69"/>
      <c r="I52" s="69"/>
    </row>
    <row r="53" spans="1:9" ht="22.5" customHeight="1">
      <c r="A53" s="104">
        <v>2130705</v>
      </c>
      <c r="B53" s="104"/>
      <c r="C53" s="67" t="s">
        <v>130</v>
      </c>
      <c r="D53" s="68">
        <v>9.6</v>
      </c>
      <c r="E53" s="69"/>
      <c r="F53" s="68">
        <v>9.6</v>
      </c>
      <c r="G53" s="69"/>
      <c r="H53" s="69"/>
      <c r="I53" s="69"/>
    </row>
    <row r="54" spans="1:9" ht="22.5" customHeight="1">
      <c r="A54" s="102">
        <v>215</v>
      </c>
      <c r="B54" s="103"/>
      <c r="C54" s="67" t="s">
        <v>207</v>
      </c>
      <c r="D54" s="68">
        <v>4</v>
      </c>
      <c r="E54" s="69"/>
      <c r="F54" s="68">
        <v>4</v>
      </c>
      <c r="G54" s="69"/>
      <c r="H54" s="69"/>
      <c r="I54" s="69"/>
    </row>
    <row r="55" spans="1:9" ht="22.5" customHeight="1">
      <c r="A55" s="102">
        <v>21506</v>
      </c>
      <c r="B55" s="103"/>
      <c r="C55" s="67" t="s">
        <v>208</v>
      </c>
      <c r="D55" s="68">
        <v>4</v>
      </c>
      <c r="E55" s="69"/>
      <c r="F55" s="68">
        <v>4</v>
      </c>
      <c r="G55" s="69"/>
      <c r="H55" s="69"/>
      <c r="I55" s="69"/>
    </row>
    <row r="56" spans="1:9" ht="22.5" customHeight="1">
      <c r="A56" s="104">
        <v>2150605</v>
      </c>
      <c r="B56" s="104"/>
      <c r="C56" s="67" t="s">
        <v>138</v>
      </c>
      <c r="D56" s="68">
        <v>4</v>
      </c>
      <c r="E56" s="69"/>
      <c r="F56" s="68">
        <v>4</v>
      </c>
      <c r="G56" s="69"/>
      <c r="H56" s="69"/>
      <c r="I56" s="69"/>
    </row>
    <row r="57" spans="1:9" ht="22.5" customHeight="1">
      <c r="A57" s="105" t="s">
        <v>193</v>
      </c>
      <c r="B57" s="106"/>
      <c r="C57" s="65" t="s">
        <v>194</v>
      </c>
      <c r="D57" s="66">
        <v>37.88</v>
      </c>
      <c r="E57" s="66">
        <v>37.88</v>
      </c>
      <c r="F57" s="69"/>
      <c r="G57" s="69"/>
      <c r="H57" s="69"/>
      <c r="I57" s="69"/>
    </row>
    <row r="58" spans="1:9" ht="22.5" customHeight="1">
      <c r="A58" s="105" t="s">
        <v>195</v>
      </c>
      <c r="B58" s="106"/>
      <c r="C58" s="65" t="s">
        <v>196</v>
      </c>
      <c r="D58" s="66">
        <v>37.88</v>
      </c>
      <c r="E58" s="66">
        <v>37.88</v>
      </c>
      <c r="F58" s="69"/>
      <c r="G58" s="69"/>
      <c r="H58" s="69"/>
      <c r="I58" s="69"/>
    </row>
    <row r="59" spans="1:9" ht="22.5" customHeight="1">
      <c r="A59" s="110" t="s">
        <v>119</v>
      </c>
      <c r="B59" s="110"/>
      <c r="C59" s="65" t="s">
        <v>120</v>
      </c>
      <c r="D59" s="66">
        <v>37.88</v>
      </c>
      <c r="E59" s="66">
        <v>37.88</v>
      </c>
      <c r="F59" s="69"/>
      <c r="G59" s="69"/>
      <c r="H59" s="69"/>
      <c r="I59" s="69"/>
    </row>
  </sheetData>
  <sheetProtection/>
  <mergeCells count="62">
    <mergeCell ref="A50:B50"/>
    <mergeCell ref="A51:B51"/>
    <mergeCell ref="A52:B52"/>
    <mergeCell ref="A57:B57"/>
    <mergeCell ref="A58:B58"/>
    <mergeCell ref="A59:B59"/>
    <mergeCell ref="A53:B53"/>
    <mergeCell ref="A54:B54"/>
    <mergeCell ref="A55:B55"/>
    <mergeCell ref="A56:B56"/>
    <mergeCell ref="A43:B43"/>
    <mergeCell ref="A44:B44"/>
    <mergeCell ref="A45:B45"/>
    <mergeCell ref="A47:B47"/>
    <mergeCell ref="A48:B48"/>
    <mergeCell ref="A49:B49"/>
    <mergeCell ref="A46:B46"/>
    <mergeCell ref="A37:B37"/>
    <mergeCell ref="A38:B38"/>
    <mergeCell ref="A39:B39"/>
    <mergeCell ref="A40:B40"/>
    <mergeCell ref="A41:B41"/>
    <mergeCell ref="A42:B42"/>
    <mergeCell ref="A2:I2"/>
    <mergeCell ref="G5:G7"/>
    <mergeCell ref="H5:H7"/>
    <mergeCell ref="I5:I7"/>
    <mergeCell ref="A6:B7"/>
    <mergeCell ref="C6:C7"/>
    <mergeCell ref="A5:C5"/>
    <mergeCell ref="D5:D7"/>
    <mergeCell ref="E5:E7"/>
    <mergeCell ref="F5:F7"/>
    <mergeCell ref="A9:B9"/>
    <mergeCell ref="A10:B10"/>
    <mergeCell ref="A11:B11"/>
    <mergeCell ref="A12:B12"/>
    <mergeCell ref="A8:C8"/>
    <mergeCell ref="A15:B15"/>
    <mergeCell ref="A16:B16"/>
    <mergeCell ref="A17:B17"/>
    <mergeCell ref="A18:B18"/>
    <mergeCell ref="A13:B13"/>
    <mergeCell ref="A14:B14"/>
    <mergeCell ref="A23:B23"/>
    <mergeCell ref="A24:B24"/>
    <mergeCell ref="A25:B25"/>
    <mergeCell ref="A26:B26"/>
    <mergeCell ref="A19:B19"/>
    <mergeCell ref="A20:B20"/>
    <mergeCell ref="A21:B21"/>
    <mergeCell ref="A22:B22"/>
    <mergeCell ref="A36:B36"/>
    <mergeCell ref="A32:B32"/>
    <mergeCell ref="A33:B33"/>
    <mergeCell ref="A34:B34"/>
    <mergeCell ref="A35:B35"/>
    <mergeCell ref="A27:B27"/>
    <mergeCell ref="A29:B29"/>
    <mergeCell ref="A30:B30"/>
    <mergeCell ref="A31:B31"/>
    <mergeCell ref="A28:B2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1"/>
  <sheetViews>
    <sheetView zoomScaleSheetLayoutView="100" zoomScalePageLayoutView="0" workbookViewId="0" topLeftCell="A9">
      <selection activeCell="G25" sqref="G25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8" customFormat="1" ht="18" customHeight="1">
      <c r="A1" s="63" t="s">
        <v>104</v>
      </c>
      <c r="E1" s="47"/>
      <c r="F1" s="47"/>
      <c r="G1" s="47"/>
    </row>
    <row r="2" spans="1:9" s="19" customFormat="1" ht="18" customHeight="1">
      <c r="A2" s="97" t="s">
        <v>177</v>
      </c>
      <c r="B2" s="98"/>
      <c r="C2" s="98"/>
      <c r="D2" s="98"/>
      <c r="E2" s="98"/>
      <c r="F2" s="98"/>
      <c r="G2" s="98"/>
      <c r="H2" s="18"/>
      <c r="I2" s="18"/>
    </row>
    <row r="3" spans="1:7" ht="9.75" customHeight="1" hidden="1">
      <c r="A3" s="20"/>
      <c r="B3" s="20"/>
      <c r="C3" s="20"/>
      <c r="D3" s="20"/>
      <c r="E3" s="20"/>
      <c r="F3" s="20"/>
      <c r="G3" s="5" t="s">
        <v>14</v>
      </c>
    </row>
    <row r="4" spans="1:7" ht="15" customHeight="1">
      <c r="A4" s="79" t="s">
        <v>174</v>
      </c>
      <c r="B4" s="21"/>
      <c r="C4" s="21"/>
      <c r="D4" s="21"/>
      <c r="E4" s="21"/>
      <c r="F4" s="21"/>
      <c r="G4" s="7" t="s">
        <v>1</v>
      </c>
    </row>
    <row r="5" spans="1:9" s="24" customFormat="1" ht="14.25" customHeight="1">
      <c r="A5" s="99" t="s">
        <v>15</v>
      </c>
      <c r="B5" s="99"/>
      <c r="C5" s="99" t="s">
        <v>16</v>
      </c>
      <c r="D5" s="99"/>
      <c r="E5" s="99"/>
      <c r="F5" s="99"/>
      <c r="G5" s="99"/>
      <c r="H5" s="23"/>
      <c r="I5" s="23"/>
    </row>
    <row r="6" spans="1:9" s="50" customFormat="1" ht="31.5" customHeight="1">
      <c r="A6" s="22" t="s">
        <v>73</v>
      </c>
      <c r="B6" s="25" t="s">
        <v>74</v>
      </c>
      <c r="C6" s="22" t="s">
        <v>73</v>
      </c>
      <c r="D6" s="25" t="s">
        <v>75</v>
      </c>
      <c r="E6" s="26" t="s">
        <v>76</v>
      </c>
      <c r="F6" s="26" t="s">
        <v>77</v>
      </c>
      <c r="G6" s="55" t="s">
        <v>72</v>
      </c>
      <c r="H6" s="49"/>
      <c r="I6" s="49"/>
    </row>
    <row r="7" spans="1:9" s="48" customFormat="1" ht="14.25" customHeight="1">
      <c r="A7" s="27" t="s">
        <v>42</v>
      </c>
      <c r="B7" s="44">
        <v>1827.19</v>
      </c>
      <c r="C7" s="29" t="s">
        <v>17</v>
      </c>
      <c r="D7" s="44">
        <v>689.46</v>
      </c>
      <c r="E7" s="44">
        <v>689.46</v>
      </c>
      <c r="F7" s="30"/>
      <c r="G7" s="28"/>
      <c r="H7" s="47"/>
      <c r="I7" s="47"/>
    </row>
    <row r="8" spans="1:9" s="48" customFormat="1" ht="14.25" customHeight="1">
      <c r="A8" s="31" t="s">
        <v>18</v>
      </c>
      <c r="B8" s="28"/>
      <c r="C8" s="29" t="s">
        <v>19</v>
      </c>
      <c r="D8" s="28"/>
      <c r="E8" s="28"/>
      <c r="F8" s="30"/>
      <c r="G8" s="28"/>
      <c r="H8" s="47"/>
      <c r="I8" s="47"/>
    </row>
    <row r="9" spans="1:9" s="48" customFormat="1" ht="14.25" customHeight="1">
      <c r="A9" s="54" t="s">
        <v>71</v>
      </c>
      <c r="B9" s="28"/>
      <c r="C9" s="29" t="s">
        <v>20</v>
      </c>
      <c r="D9" s="28"/>
      <c r="E9" s="28"/>
      <c r="F9" s="30"/>
      <c r="G9" s="28"/>
      <c r="H9" s="47"/>
      <c r="I9" s="47"/>
    </row>
    <row r="10" spans="1:9" s="48" customFormat="1" ht="14.25" customHeight="1">
      <c r="A10" s="31"/>
      <c r="B10" s="28"/>
      <c r="C10" s="29" t="s">
        <v>21</v>
      </c>
      <c r="D10" s="28">
        <v>1</v>
      </c>
      <c r="E10" s="28">
        <v>1</v>
      </c>
      <c r="F10" s="30"/>
      <c r="G10" s="28"/>
      <c r="H10" s="47"/>
      <c r="I10" s="47"/>
    </row>
    <row r="11" spans="1:9" s="48" customFormat="1" ht="14.25" customHeight="1">
      <c r="A11" s="31"/>
      <c r="B11" s="28"/>
      <c r="C11" s="29" t="s">
        <v>22</v>
      </c>
      <c r="D11" s="28"/>
      <c r="E11" s="28"/>
      <c r="F11" s="30"/>
      <c r="G11" s="28"/>
      <c r="H11" s="47"/>
      <c r="I11" s="47"/>
    </row>
    <row r="12" spans="1:9" s="48" customFormat="1" ht="14.25" customHeight="1">
      <c r="A12" s="31"/>
      <c r="B12" s="28"/>
      <c r="C12" s="29" t="s">
        <v>23</v>
      </c>
      <c r="D12" s="28"/>
      <c r="E12" s="28"/>
      <c r="F12" s="30"/>
      <c r="G12" s="28"/>
      <c r="H12" s="47"/>
      <c r="I12" s="47"/>
    </row>
    <row r="13" spans="1:9" s="48" customFormat="1" ht="14.25" customHeight="1">
      <c r="A13" s="29"/>
      <c r="B13" s="28"/>
      <c r="C13" s="29" t="s">
        <v>24</v>
      </c>
      <c r="D13" s="28"/>
      <c r="E13" s="28"/>
      <c r="F13" s="30"/>
      <c r="G13" s="28"/>
      <c r="H13" s="47"/>
      <c r="I13" s="47"/>
    </row>
    <row r="14" spans="1:9" s="48" customFormat="1" ht="14.25" customHeight="1">
      <c r="A14" s="29"/>
      <c r="B14" s="28"/>
      <c r="C14" s="29" t="s">
        <v>25</v>
      </c>
      <c r="D14" s="28">
        <v>151.77</v>
      </c>
      <c r="E14" s="28">
        <v>151.77</v>
      </c>
      <c r="F14" s="30"/>
      <c r="G14" s="28"/>
      <c r="H14" s="47"/>
      <c r="I14" s="47"/>
    </row>
    <row r="15" spans="1:9" s="48" customFormat="1" ht="14.25" customHeight="1">
      <c r="A15" s="29"/>
      <c r="B15" s="28"/>
      <c r="C15" s="29" t="s">
        <v>26</v>
      </c>
      <c r="D15" s="28">
        <v>57.42</v>
      </c>
      <c r="E15" s="28">
        <v>57.42</v>
      </c>
      <c r="F15" s="30"/>
      <c r="G15" s="32"/>
      <c r="H15" s="47"/>
      <c r="I15" s="47"/>
    </row>
    <row r="16" spans="1:9" s="48" customFormat="1" ht="14.25" customHeight="1">
      <c r="A16" s="29"/>
      <c r="B16" s="28"/>
      <c r="C16" s="27" t="s">
        <v>27</v>
      </c>
      <c r="D16" s="28">
        <v>300</v>
      </c>
      <c r="E16" s="28">
        <v>300</v>
      </c>
      <c r="F16" s="30"/>
      <c r="G16" s="28"/>
      <c r="H16" s="47"/>
      <c r="I16" s="47"/>
    </row>
    <row r="17" spans="1:9" s="48" customFormat="1" ht="14.25" customHeight="1">
      <c r="A17" s="29"/>
      <c r="B17" s="33"/>
      <c r="C17" s="27" t="s">
        <v>28</v>
      </c>
      <c r="D17" s="33">
        <v>219.78</v>
      </c>
      <c r="E17" s="33">
        <v>219.78</v>
      </c>
      <c r="F17" s="30"/>
      <c r="G17" s="28"/>
      <c r="H17" s="47"/>
      <c r="I17" s="47"/>
    </row>
    <row r="18" spans="1:9" s="48" customFormat="1" ht="14.25" customHeight="1">
      <c r="A18" s="29"/>
      <c r="B18" s="28"/>
      <c r="C18" s="27" t="s">
        <v>29</v>
      </c>
      <c r="D18" s="28">
        <v>365.88</v>
      </c>
      <c r="E18" s="28">
        <v>365.88</v>
      </c>
      <c r="F18" s="30"/>
      <c r="G18" s="28"/>
      <c r="H18" s="47"/>
      <c r="I18" s="47"/>
    </row>
    <row r="19" spans="1:9" s="48" customFormat="1" ht="14.25" customHeight="1">
      <c r="A19" s="29"/>
      <c r="B19" s="28"/>
      <c r="C19" s="27" t="s">
        <v>30</v>
      </c>
      <c r="D19" s="28"/>
      <c r="E19" s="28"/>
      <c r="F19" s="30"/>
      <c r="G19" s="28"/>
      <c r="H19" s="47"/>
      <c r="I19" s="47"/>
    </row>
    <row r="20" spans="1:9" s="48" customFormat="1" ht="14.25" customHeight="1">
      <c r="A20" s="27"/>
      <c r="B20" s="28"/>
      <c r="C20" s="27" t="s">
        <v>31</v>
      </c>
      <c r="D20" s="28">
        <v>4</v>
      </c>
      <c r="E20" s="28">
        <v>4</v>
      </c>
      <c r="F20" s="30"/>
      <c r="G20" s="28"/>
      <c r="H20" s="47"/>
      <c r="I20" s="47"/>
    </row>
    <row r="21" spans="1:9" s="48" customFormat="1" ht="14.25" customHeight="1">
      <c r="A21" s="27"/>
      <c r="B21" s="28"/>
      <c r="C21" s="27" t="s">
        <v>32</v>
      </c>
      <c r="D21" s="28"/>
      <c r="E21" s="28"/>
      <c r="F21" s="30"/>
      <c r="G21" s="28"/>
      <c r="H21" s="47"/>
      <c r="I21" s="47"/>
    </row>
    <row r="22" spans="1:9" s="48" customFormat="1" ht="14.25" customHeight="1">
      <c r="A22" s="27"/>
      <c r="B22" s="28"/>
      <c r="C22" s="27" t="s">
        <v>33</v>
      </c>
      <c r="D22" s="28"/>
      <c r="E22" s="28"/>
      <c r="F22" s="30"/>
      <c r="G22" s="28"/>
      <c r="H22" s="47"/>
      <c r="I22" s="47"/>
    </row>
    <row r="23" spans="1:9" s="48" customFormat="1" ht="14.25" customHeight="1">
      <c r="A23" s="34"/>
      <c r="B23" s="34"/>
      <c r="C23" s="27" t="s">
        <v>34</v>
      </c>
      <c r="D23" s="34"/>
      <c r="E23" s="34"/>
      <c r="F23" s="30"/>
      <c r="G23" s="32"/>
      <c r="H23" s="47"/>
      <c r="I23" s="47"/>
    </row>
    <row r="24" spans="1:9" s="48" customFormat="1" ht="14.25" customHeight="1">
      <c r="A24" s="34"/>
      <c r="B24" s="34"/>
      <c r="C24" s="27" t="s">
        <v>35</v>
      </c>
      <c r="D24" s="34"/>
      <c r="E24" s="34"/>
      <c r="F24" s="30"/>
      <c r="G24" s="32"/>
      <c r="H24" s="47"/>
      <c r="I24" s="47"/>
    </row>
    <row r="25" spans="1:9" s="48" customFormat="1" ht="14.25" customHeight="1">
      <c r="A25" s="34"/>
      <c r="B25" s="34"/>
      <c r="C25" s="27" t="s">
        <v>36</v>
      </c>
      <c r="D25" s="28">
        <v>37.88</v>
      </c>
      <c r="E25" s="28">
        <v>37.88</v>
      </c>
      <c r="F25" s="30"/>
      <c r="G25" s="32"/>
      <c r="H25" s="47"/>
      <c r="I25" s="47"/>
    </row>
    <row r="26" spans="1:9" s="48" customFormat="1" ht="14.25" customHeight="1">
      <c r="A26" s="34"/>
      <c r="B26" s="34"/>
      <c r="C26" s="27" t="s">
        <v>37</v>
      </c>
      <c r="D26" s="34"/>
      <c r="E26" s="34"/>
      <c r="F26" s="30"/>
      <c r="G26" s="32"/>
      <c r="H26" s="47"/>
      <c r="I26" s="47"/>
    </row>
    <row r="27" spans="1:9" s="48" customFormat="1" ht="14.25" customHeight="1">
      <c r="A27" s="34"/>
      <c r="B27" s="34"/>
      <c r="C27" s="27" t="s">
        <v>38</v>
      </c>
      <c r="D27" s="34"/>
      <c r="E27" s="34"/>
      <c r="F27" s="30"/>
      <c r="G27" s="32"/>
      <c r="H27" s="47"/>
      <c r="I27" s="47"/>
    </row>
    <row r="28" spans="1:9" s="48" customFormat="1" ht="14.25" customHeight="1">
      <c r="A28" s="34"/>
      <c r="B28" s="34"/>
      <c r="C28" s="27" t="s">
        <v>39</v>
      </c>
      <c r="D28" s="34"/>
      <c r="E28" s="34"/>
      <c r="F28" s="30"/>
      <c r="G28" s="32"/>
      <c r="H28" s="47"/>
      <c r="I28" s="47"/>
    </row>
    <row r="29" spans="1:9" s="48" customFormat="1" ht="14.25" customHeight="1">
      <c r="A29" s="61" t="s">
        <v>99</v>
      </c>
      <c r="B29" s="44">
        <v>1827.19</v>
      </c>
      <c r="C29" s="61" t="s">
        <v>96</v>
      </c>
      <c r="D29" s="44">
        <v>1827.19</v>
      </c>
      <c r="E29" s="44">
        <v>1827.19</v>
      </c>
      <c r="F29" s="30"/>
      <c r="G29" s="32"/>
      <c r="H29" s="47"/>
      <c r="I29" s="47"/>
    </row>
    <row r="30" spans="1:9" s="48" customFormat="1" ht="14.25" customHeight="1">
      <c r="A30" s="62" t="s">
        <v>100</v>
      </c>
      <c r="B30" s="34"/>
      <c r="C30" s="32" t="s">
        <v>101</v>
      </c>
      <c r="D30" s="34"/>
      <c r="E30" s="34"/>
      <c r="F30" s="30"/>
      <c r="G30" s="32"/>
      <c r="H30" s="47"/>
      <c r="I30" s="47"/>
    </row>
    <row r="31" spans="1:9" s="48" customFormat="1" ht="14.25" customHeight="1">
      <c r="A31" s="22" t="s">
        <v>40</v>
      </c>
      <c r="B31" s="44">
        <v>1827.19</v>
      </c>
      <c r="C31" s="22" t="s">
        <v>40</v>
      </c>
      <c r="D31" s="44">
        <v>1827.19</v>
      </c>
      <c r="E31" s="44">
        <v>1827.19</v>
      </c>
      <c r="F31" s="30"/>
      <c r="G31" s="35"/>
      <c r="H31" s="47"/>
      <c r="I31" s="47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2" width="4.625" style="10" customWidth="1"/>
    <col min="3" max="3" width="52.625" style="10" bestFit="1" customWidth="1"/>
    <col min="4" max="4" width="22.75390625" style="10" customWidth="1"/>
    <col min="5" max="5" width="22.375" style="10" customWidth="1"/>
    <col min="6" max="6" width="24.625" style="10" customWidth="1"/>
    <col min="7" max="16384" width="9.00390625" style="10" customWidth="1"/>
  </cols>
  <sheetData>
    <row r="1" spans="1:8" s="48" customFormat="1" ht="21" customHeight="1">
      <c r="A1" s="63" t="s">
        <v>105</v>
      </c>
      <c r="G1" s="47"/>
      <c r="H1" s="47"/>
    </row>
    <row r="2" spans="1:6" s="3" customFormat="1" ht="30" customHeight="1">
      <c r="A2" s="121" t="s">
        <v>178</v>
      </c>
      <c r="B2" s="122"/>
      <c r="C2" s="122"/>
      <c r="D2" s="122"/>
      <c r="E2" s="122"/>
      <c r="F2" s="122"/>
    </row>
    <row r="3" spans="1:6" s="4" customFormat="1" ht="10.5" customHeight="1" hidden="1">
      <c r="A3" s="11"/>
      <c r="B3" s="11"/>
      <c r="C3" s="11"/>
      <c r="F3" s="5" t="s">
        <v>10</v>
      </c>
    </row>
    <row r="4" spans="1:6" s="4" customFormat="1" ht="15" customHeight="1">
      <c r="A4" s="79" t="s">
        <v>174</v>
      </c>
      <c r="B4" s="12"/>
      <c r="C4" s="12"/>
      <c r="D4" s="6"/>
      <c r="E4" s="6"/>
      <c r="F4" s="7" t="s">
        <v>3</v>
      </c>
    </row>
    <row r="5" spans="1:6" s="9" customFormat="1" ht="20.25" customHeight="1">
      <c r="A5" s="123" t="s">
        <v>70</v>
      </c>
      <c r="B5" s="124"/>
      <c r="C5" s="124"/>
      <c r="D5" s="125" t="s">
        <v>78</v>
      </c>
      <c r="E5" s="120" t="s">
        <v>11</v>
      </c>
      <c r="F5" s="120" t="s">
        <v>12</v>
      </c>
    </row>
    <row r="6" spans="1:6" s="9" customFormat="1" ht="24.75" customHeight="1">
      <c r="A6" s="124" t="s">
        <v>13</v>
      </c>
      <c r="B6" s="124"/>
      <c r="C6" s="124" t="s">
        <v>5</v>
      </c>
      <c r="D6" s="120"/>
      <c r="E6" s="120"/>
      <c r="F6" s="120"/>
    </row>
    <row r="7" spans="1:6" s="9" customFormat="1" ht="18" customHeight="1">
      <c r="A7" s="124"/>
      <c r="B7" s="124"/>
      <c r="C7" s="124"/>
      <c r="D7" s="120"/>
      <c r="E7" s="120"/>
      <c r="F7" s="120"/>
    </row>
    <row r="8" spans="1:6" s="9" customFormat="1" ht="22.5" customHeight="1">
      <c r="A8" s="124"/>
      <c r="B8" s="124"/>
      <c r="C8" s="124"/>
      <c r="D8" s="120"/>
      <c r="E8" s="120"/>
      <c r="F8" s="120"/>
    </row>
    <row r="9" spans="1:6" s="85" customFormat="1" ht="22.5" customHeight="1">
      <c r="A9" s="119" t="s">
        <v>217</v>
      </c>
      <c r="B9" s="119"/>
      <c r="C9" s="119"/>
      <c r="D9" s="87">
        <f>D10+D20+D23+D32+D35+D38+D42+D55+D58</f>
        <v>1827.19</v>
      </c>
      <c r="E9" s="87">
        <f>E10+E20+E23+E32+E35+E38+E42+E55+E58</f>
        <v>772.55</v>
      </c>
      <c r="F9" s="87">
        <f>F10+F20+F23+F32+F35+F38+F42+F55+F58</f>
        <v>1054.6399999999999</v>
      </c>
    </row>
    <row r="10" spans="1:6" s="86" customFormat="1" ht="22.5" customHeight="1">
      <c r="A10" s="107">
        <v>201</v>
      </c>
      <c r="B10" s="108"/>
      <c r="C10" s="80" t="s">
        <v>183</v>
      </c>
      <c r="D10" s="44">
        <f>SUM(D11+D13)</f>
        <v>689.4599999999999</v>
      </c>
      <c r="E10" s="66">
        <f>SUM(E13)</f>
        <v>584.99</v>
      </c>
      <c r="F10" s="44">
        <f>SUM(F11+F13)</f>
        <v>104.47</v>
      </c>
    </row>
    <row r="11" spans="1:6" s="86" customFormat="1" ht="22.5" customHeight="1">
      <c r="A11" s="102">
        <v>20101</v>
      </c>
      <c r="B11" s="103"/>
      <c r="C11" s="67" t="s">
        <v>200</v>
      </c>
      <c r="D11" s="68">
        <v>2.6</v>
      </c>
      <c r="E11" s="73"/>
      <c r="F11" s="68">
        <v>2.6</v>
      </c>
    </row>
    <row r="12" spans="1:6" s="86" customFormat="1" ht="22.5" customHeight="1">
      <c r="A12" s="104">
        <v>2010108</v>
      </c>
      <c r="B12" s="104"/>
      <c r="C12" s="70" t="s">
        <v>125</v>
      </c>
      <c r="D12" s="68">
        <v>2.6</v>
      </c>
      <c r="E12" s="66"/>
      <c r="F12" s="68">
        <v>2.6</v>
      </c>
    </row>
    <row r="13" spans="1:6" s="86" customFormat="1" ht="22.5" customHeight="1">
      <c r="A13" s="107">
        <v>20103</v>
      </c>
      <c r="B13" s="108"/>
      <c r="C13" s="80" t="s">
        <v>184</v>
      </c>
      <c r="D13" s="44">
        <f>SUM(D14:D19)</f>
        <v>686.8599999999999</v>
      </c>
      <c r="E13" s="66">
        <v>584.99</v>
      </c>
      <c r="F13" s="44">
        <v>101.87</v>
      </c>
    </row>
    <row r="14" spans="1:6" s="86" customFormat="1" ht="22.5" customHeight="1">
      <c r="A14" s="110">
        <v>2010301</v>
      </c>
      <c r="B14" s="110"/>
      <c r="C14" s="65" t="s">
        <v>112</v>
      </c>
      <c r="D14" s="66">
        <v>584.99</v>
      </c>
      <c r="E14" s="66">
        <v>584.99</v>
      </c>
      <c r="F14" s="44"/>
    </row>
    <row r="15" spans="1:6" s="86" customFormat="1" ht="22.5" customHeight="1">
      <c r="A15" s="110" t="s">
        <v>121</v>
      </c>
      <c r="B15" s="110"/>
      <c r="C15" s="65" t="s">
        <v>122</v>
      </c>
      <c r="D15" s="66">
        <v>7.92</v>
      </c>
      <c r="E15" s="44"/>
      <c r="F15" s="66">
        <v>7.92</v>
      </c>
    </row>
    <row r="16" spans="1:6" s="86" customFormat="1" ht="22.5" customHeight="1">
      <c r="A16" s="104">
        <v>2010301</v>
      </c>
      <c r="B16" s="104"/>
      <c r="C16" s="67" t="s">
        <v>133</v>
      </c>
      <c r="D16" s="68">
        <v>55.55</v>
      </c>
      <c r="E16" s="69"/>
      <c r="F16" s="68">
        <v>55.55</v>
      </c>
    </row>
    <row r="17" spans="1:6" s="86" customFormat="1" ht="22.5" customHeight="1">
      <c r="A17" s="102">
        <v>2010301</v>
      </c>
      <c r="B17" s="103"/>
      <c r="C17" s="67" t="s">
        <v>134</v>
      </c>
      <c r="D17" s="68">
        <v>5.8</v>
      </c>
      <c r="E17" s="69"/>
      <c r="F17" s="68">
        <v>5.8</v>
      </c>
    </row>
    <row r="18" spans="1:6" s="86" customFormat="1" ht="22.5" customHeight="1">
      <c r="A18" s="102">
        <v>2010301</v>
      </c>
      <c r="B18" s="103"/>
      <c r="C18" s="67" t="s">
        <v>135</v>
      </c>
      <c r="D18" s="68">
        <v>19.6</v>
      </c>
      <c r="E18" s="69"/>
      <c r="F18" s="68">
        <v>19.6</v>
      </c>
    </row>
    <row r="19" spans="1:6" s="86" customFormat="1" ht="22.5" customHeight="1">
      <c r="A19" s="104">
        <v>2010305</v>
      </c>
      <c r="B19" s="104"/>
      <c r="C19" s="67" t="s">
        <v>123</v>
      </c>
      <c r="D19" s="68">
        <v>13</v>
      </c>
      <c r="E19" s="69"/>
      <c r="F19" s="68">
        <v>13</v>
      </c>
    </row>
    <row r="20" spans="1:6" s="86" customFormat="1" ht="22.5" customHeight="1">
      <c r="A20" s="102">
        <v>204</v>
      </c>
      <c r="B20" s="103"/>
      <c r="C20" s="67" t="s">
        <v>204</v>
      </c>
      <c r="D20" s="68">
        <v>1</v>
      </c>
      <c r="E20" s="69"/>
      <c r="F20" s="68">
        <v>1</v>
      </c>
    </row>
    <row r="21" spans="1:6" s="86" customFormat="1" ht="22.5" customHeight="1">
      <c r="A21" s="102">
        <v>20406</v>
      </c>
      <c r="B21" s="103"/>
      <c r="C21" s="67" t="s">
        <v>205</v>
      </c>
      <c r="D21" s="68">
        <v>1</v>
      </c>
      <c r="E21" s="69"/>
      <c r="F21" s="68">
        <v>1</v>
      </c>
    </row>
    <row r="22" spans="1:6" s="86" customFormat="1" ht="22.5" customHeight="1">
      <c r="A22" s="102">
        <v>2040604</v>
      </c>
      <c r="B22" s="109"/>
      <c r="C22" s="67" t="s">
        <v>136</v>
      </c>
      <c r="D22" s="68">
        <v>1</v>
      </c>
      <c r="E22" s="69"/>
      <c r="F22" s="68">
        <v>1</v>
      </c>
    </row>
    <row r="23" spans="1:6" s="86" customFormat="1" ht="22.5" customHeight="1">
      <c r="A23" s="105" t="s">
        <v>189</v>
      </c>
      <c r="B23" s="106"/>
      <c r="C23" s="65" t="s">
        <v>190</v>
      </c>
      <c r="D23" s="73">
        <v>151.77</v>
      </c>
      <c r="E23" s="73">
        <v>92.26</v>
      </c>
      <c r="F23" s="68">
        <v>59.51</v>
      </c>
    </row>
    <row r="24" spans="1:6" s="86" customFormat="1" ht="22.5" customHeight="1">
      <c r="A24" s="105" t="s">
        <v>191</v>
      </c>
      <c r="B24" s="106"/>
      <c r="C24" s="65" t="s">
        <v>192</v>
      </c>
      <c r="D24" s="73">
        <f>SUM(D25:D26)</f>
        <v>90.26</v>
      </c>
      <c r="E24" s="73">
        <f>SUM(E25:E26)</f>
        <v>90.26</v>
      </c>
      <c r="F24" s="69"/>
    </row>
    <row r="25" spans="1:6" s="86" customFormat="1" ht="22.5" customHeight="1">
      <c r="A25" s="110" t="s">
        <v>115</v>
      </c>
      <c r="B25" s="110"/>
      <c r="C25" s="65" t="s">
        <v>116</v>
      </c>
      <c r="D25" s="66">
        <v>28.66</v>
      </c>
      <c r="E25" s="66">
        <v>28.66</v>
      </c>
      <c r="F25" s="68"/>
    </row>
    <row r="26" spans="1:6" s="86" customFormat="1" ht="22.5" customHeight="1">
      <c r="A26" s="105" t="s">
        <v>117</v>
      </c>
      <c r="B26" s="106"/>
      <c r="C26" s="65" t="s">
        <v>118</v>
      </c>
      <c r="D26" s="66">
        <v>61.6</v>
      </c>
      <c r="E26" s="66">
        <v>61.6</v>
      </c>
      <c r="F26" s="68"/>
    </row>
    <row r="27" spans="1:6" s="86" customFormat="1" ht="22.5" customHeight="1">
      <c r="A27" s="105" t="s">
        <v>202</v>
      </c>
      <c r="B27" s="106"/>
      <c r="C27" s="65" t="s">
        <v>203</v>
      </c>
      <c r="D27" s="68">
        <v>53.89</v>
      </c>
      <c r="E27" s="88">
        <v>2</v>
      </c>
      <c r="F27" s="68">
        <v>51.89</v>
      </c>
    </row>
    <row r="28" spans="1:6" s="86" customFormat="1" ht="22.5" customHeight="1">
      <c r="A28" s="104">
        <v>2080805</v>
      </c>
      <c r="B28" s="104"/>
      <c r="C28" s="67" t="s">
        <v>132</v>
      </c>
      <c r="D28" s="68">
        <v>51.89</v>
      </c>
      <c r="E28" s="88"/>
      <c r="F28" s="68">
        <v>51.89</v>
      </c>
    </row>
    <row r="29" spans="1:6" s="86" customFormat="1" ht="22.5" customHeight="1">
      <c r="A29" s="102">
        <v>2080899</v>
      </c>
      <c r="B29" s="103"/>
      <c r="C29" s="67" t="s">
        <v>221</v>
      </c>
      <c r="D29" s="68">
        <v>2</v>
      </c>
      <c r="E29" s="88">
        <v>2</v>
      </c>
      <c r="F29" s="68"/>
    </row>
    <row r="30" spans="1:6" s="86" customFormat="1" ht="22.5" customHeight="1">
      <c r="A30" s="102">
        <v>20809</v>
      </c>
      <c r="B30" s="103"/>
      <c r="C30" s="67" t="s">
        <v>206</v>
      </c>
      <c r="D30" s="68">
        <v>7.62</v>
      </c>
      <c r="E30" s="69"/>
      <c r="F30" s="68">
        <v>7.62</v>
      </c>
    </row>
    <row r="31" spans="1:6" s="86" customFormat="1" ht="22.5" customHeight="1">
      <c r="A31" s="102">
        <v>2080902</v>
      </c>
      <c r="B31" s="103"/>
      <c r="C31" s="67" t="s">
        <v>137</v>
      </c>
      <c r="D31" s="68">
        <v>7.62</v>
      </c>
      <c r="E31" s="69"/>
      <c r="F31" s="68">
        <v>7.62</v>
      </c>
    </row>
    <row r="32" spans="1:6" s="86" customFormat="1" ht="22.5" customHeight="1">
      <c r="A32" s="105" t="s">
        <v>185</v>
      </c>
      <c r="B32" s="106"/>
      <c r="C32" s="65" t="s">
        <v>186</v>
      </c>
      <c r="D32" s="66">
        <v>57.42</v>
      </c>
      <c r="E32" s="66">
        <v>57.42</v>
      </c>
      <c r="F32" s="68"/>
    </row>
    <row r="33" spans="1:6" s="86" customFormat="1" ht="22.5" customHeight="1">
      <c r="A33" s="105" t="s">
        <v>187</v>
      </c>
      <c r="B33" s="106"/>
      <c r="C33" s="65" t="s">
        <v>188</v>
      </c>
      <c r="D33" s="66">
        <v>57.42</v>
      </c>
      <c r="E33" s="66">
        <v>57.42</v>
      </c>
      <c r="F33" s="68"/>
    </row>
    <row r="34" spans="1:6" s="86" customFormat="1" ht="22.5" customHeight="1">
      <c r="A34" s="110" t="s">
        <v>113</v>
      </c>
      <c r="B34" s="110"/>
      <c r="C34" s="65" t="s">
        <v>114</v>
      </c>
      <c r="D34" s="73">
        <v>57.42</v>
      </c>
      <c r="E34" s="73">
        <v>57.42</v>
      </c>
      <c r="F34" s="68"/>
    </row>
    <row r="35" spans="1:6" s="86" customFormat="1" ht="22.5" customHeight="1">
      <c r="A35" s="102">
        <v>211</v>
      </c>
      <c r="B35" s="103"/>
      <c r="C35" s="67" t="s">
        <v>213</v>
      </c>
      <c r="D35" s="68">
        <v>300</v>
      </c>
      <c r="E35" s="69"/>
      <c r="F35" s="68">
        <v>300</v>
      </c>
    </row>
    <row r="36" spans="1:6" s="86" customFormat="1" ht="22.5" customHeight="1">
      <c r="A36" s="102">
        <v>21104</v>
      </c>
      <c r="B36" s="103"/>
      <c r="C36" s="67" t="s">
        <v>214</v>
      </c>
      <c r="D36" s="68">
        <v>300</v>
      </c>
      <c r="E36" s="69"/>
      <c r="F36" s="68">
        <v>300</v>
      </c>
    </row>
    <row r="37" spans="1:6" s="86" customFormat="1" ht="22.5" customHeight="1">
      <c r="A37" s="102">
        <v>2110402</v>
      </c>
      <c r="B37" s="103"/>
      <c r="C37" s="72" t="s">
        <v>142</v>
      </c>
      <c r="D37" s="73">
        <v>300</v>
      </c>
      <c r="E37" s="69"/>
      <c r="F37" s="73">
        <v>300</v>
      </c>
    </row>
    <row r="38" spans="1:6" s="86" customFormat="1" ht="22.5" customHeight="1">
      <c r="A38" s="102">
        <v>212</v>
      </c>
      <c r="B38" s="103"/>
      <c r="C38" s="67" t="s">
        <v>209</v>
      </c>
      <c r="D38" s="68">
        <f>SUM(D40+D41)</f>
        <v>219.78</v>
      </c>
      <c r="E38" s="69"/>
      <c r="F38" s="68">
        <f>SUM(F40+F41)</f>
        <v>219.78</v>
      </c>
    </row>
    <row r="39" spans="1:6" s="86" customFormat="1" ht="22.5" customHeight="1">
      <c r="A39" s="102">
        <v>21299</v>
      </c>
      <c r="B39" s="103"/>
      <c r="C39" s="67" t="s">
        <v>210</v>
      </c>
      <c r="D39" s="68">
        <v>219.78</v>
      </c>
      <c r="E39" s="69"/>
      <c r="F39" s="68">
        <v>219.78</v>
      </c>
    </row>
    <row r="40" spans="1:6" s="86" customFormat="1" ht="22.5" customHeight="1">
      <c r="A40" s="104">
        <v>2129999</v>
      </c>
      <c r="B40" s="104"/>
      <c r="C40" s="67" t="s">
        <v>139</v>
      </c>
      <c r="D40" s="68">
        <v>80</v>
      </c>
      <c r="E40" s="69"/>
      <c r="F40" s="68">
        <v>80</v>
      </c>
    </row>
    <row r="41" spans="1:6" s="86" customFormat="1" ht="22.5" customHeight="1">
      <c r="A41" s="104">
        <v>2129999</v>
      </c>
      <c r="B41" s="104"/>
      <c r="C41" s="67" t="s">
        <v>140</v>
      </c>
      <c r="D41" s="68">
        <v>139.78</v>
      </c>
      <c r="E41" s="69"/>
      <c r="F41" s="68">
        <v>139.78</v>
      </c>
    </row>
    <row r="42" spans="1:6" s="86" customFormat="1" ht="22.5" customHeight="1">
      <c r="A42" s="105" t="s">
        <v>197</v>
      </c>
      <c r="B42" s="106"/>
      <c r="C42" s="65" t="s">
        <v>198</v>
      </c>
      <c r="D42" s="66">
        <v>365.88</v>
      </c>
      <c r="E42" s="69"/>
      <c r="F42" s="66">
        <v>365.88</v>
      </c>
    </row>
    <row r="43" spans="1:6" s="86" customFormat="1" ht="22.5" customHeight="1">
      <c r="A43" s="102">
        <v>21301</v>
      </c>
      <c r="B43" s="103"/>
      <c r="C43" s="67" t="s">
        <v>201</v>
      </c>
      <c r="D43" s="68">
        <v>92.6</v>
      </c>
      <c r="E43" s="69"/>
      <c r="F43" s="68">
        <v>92.6</v>
      </c>
    </row>
    <row r="44" spans="1:6" s="86" customFormat="1" ht="22.5" customHeight="1">
      <c r="A44" s="104">
        <v>2130152</v>
      </c>
      <c r="B44" s="104"/>
      <c r="C44" s="67" t="s">
        <v>131</v>
      </c>
      <c r="D44" s="68">
        <v>92.6</v>
      </c>
      <c r="E44" s="69"/>
      <c r="F44" s="68">
        <v>92.6</v>
      </c>
    </row>
    <row r="45" spans="1:6" s="86" customFormat="1" ht="22.5" customHeight="1">
      <c r="A45" s="105" t="s">
        <v>211</v>
      </c>
      <c r="B45" s="106"/>
      <c r="C45" s="65" t="s">
        <v>212</v>
      </c>
      <c r="D45" s="66">
        <v>55</v>
      </c>
      <c r="E45" s="69"/>
      <c r="F45" s="66">
        <v>55</v>
      </c>
    </row>
    <row r="46" spans="1:6" s="86" customFormat="1" ht="22.5" customHeight="1">
      <c r="A46" s="104">
        <v>2130299</v>
      </c>
      <c r="B46" s="104"/>
      <c r="C46" s="71" t="s">
        <v>141</v>
      </c>
      <c r="D46" s="68">
        <v>45</v>
      </c>
      <c r="E46" s="69"/>
      <c r="F46" s="68">
        <v>45</v>
      </c>
    </row>
    <row r="47" spans="1:6" s="86" customFormat="1" ht="22.5" customHeight="1">
      <c r="A47" s="102">
        <v>2130234</v>
      </c>
      <c r="B47" s="103"/>
      <c r="C47" s="67" t="s">
        <v>220</v>
      </c>
      <c r="D47" s="68">
        <v>10</v>
      </c>
      <c r="E47" s="69"/>
      <c r="F47" s="68">
        <v>10</v>
      </c>
    </row>
    <row r="48" spans="1:6" s="86" customFormat="1" ht="22.5" customHeight="1">
      <c r="A48" s="105" t="s">
        <v>215</v>
      </c>
      <c r="B48" s="106"/>
      <c r="C48" s="65" t="s">
        <v>199</v>
      </c>
      <c r="D48" s="66">
        <f>SUM(D49:D53)</f>
        <v>208.68</v>
      </c>
      <c r="E48" s="69"/>
      <c r="F48" s="66">
        <f>SUM(F49:F53)</f>
        <v>208.68</v>
      </c>
    </row>
    <row r="49" spans="1:6" s="86" customFormat="1" ht="22.5" customHeight="1">
      <c r="A49" s="104">
        <v>2130706</v>
      </c>
      <c r="B49" s="104"/>
      <c r="C49" s="67" t="s">
        <v>124</v>
      </c>
      <c r="D49" s="68">
        <v>19.9</v>
      </c>
      <c r="E49" s="69"/>
      <c r="F49" s="68">
        <v>19.9</v>
      </c>
    </row>
    <row r="50" spans="1:6" s="86" customFormat="1" ht="22.5" customHeight="1">
      <c r="A50" s="104">
        <v>2130705</v>
      </c>
      <c r="B50" s="104"/>
      <c r="C50" s="67" t="s">
        <v>126</v>
      </c>
      <c r="D50" s="68">
        <v>3</v>
      </c>
      <c r="E50" s="69"/>
      <c r="F50" s="68">
        <v>3</v>
      </c>
    </row>
    <row r="51" spans="1:6" s="86" customFormat="1" ht="22.5" customHeight="1">
      <c r="A51" s="104">
        <v>2130705</v>
      </c>
      <c r="B51" s="104"/>
      <c r="C51" s="67" t="s">
        <v>127</v>
      </c>
      <c r="D51" s="68">
        <v>25.92</v>
      </c>
      <c r="E51" s="69"/>
      <c r="F51" s="68">
        <v>25.92</v>
      </c>
    </row>
    <row r="52" spans="1:6" s="86" customFormat="1" ht="22.5" customHeight="1">
      <c r="A52" s="102">
        <v>2130705</v>
      </c>
      <c r="B52" s="103"/>
      <c r="C52" s="67" t="s">
        <v>128</v>
      </c>
      <c r="D52" s="68">
        <v>149.3</v>
      </c>
      <c r="E52" s="69"/>
      <c r="F52" s="68">
        <v>149.3</v>
      </c>
    </row>
    <row r="53" spans="1:6" s="86" customFormat="1" ht="22.5" customHeight="1">
      <c r="A53" s="102">
        <v>2130705</v>
      </c>
      <c r="B53" s="103"/>
      <c r="C53" s="67" t="s">
        <v>129</v>
      </c>
      <c r="D53" s="68">
        <v>10.56</v>
      </c>
      <c r="E53" s="69"/>
      <c r="F53" s="68">
        <v>10.56</v>
      </c>
    </row>
    <row r="54" spans="1:6" s="86" customFormat="1" ht="22.5" customHeight="1">
      <c r="A54" s="104">
        <v>2130705</v>
      </c>
      <c r="B54" s="104"/>
      <c r="C54" s="67" t="s">
        <v>130</v>
      </c>
      <c r="D54" s="68">
        <v>9.6</v>
      </c>
      <c r="E54" s="69"/>
      <c r="F54" s="68">
        <v>9.6</v>
      </c>
    </row>
    <row r="55" spans="1:6" s="86" customFormat="1" ht="22.5" customHeight="1">
      <c r="A55" s="102">
        <v>215</v>
      </c>
      <c r="B55" s="103"/>
      <c r="C55" s="67" t="s">
        <v>207</v>
      </c>
      <c r="D55" s="68">
        <v>4</v>
      </c>
      <c r="E55" s="69"/>
      <c r="F55" s="68">
        <v>4</v>
      </c>
    </row>
    <row r="56" spans="1:6" s="86" customFormat="1" ht="22.5" customHeight="1">
      <c r="A56" s="102">
        <v>21506</v>
      </c>
      <c r="B56" s="103"/>
      <c r="C56" s="67" t="s">
        <v>208</v>
      </c>
      <c r="D56" s="68">
        <v>4</v>
      </c>
      <c r="E56" s="69"/>
      <c r="F56" s="68">
        <v>4</v>
      </c>
    </row>
    <row r="57" spans="1:6" s="86" customFormat="1" ht="22.5" customHeight="1">
      <c r="A57" s="104">
        <v>2150605</v>
      </c>
      <c r="B57" s="104"/>
      <c r="C57" s="67" t="s">
        <v>138</v>
      </c>
      <c r="D57" s="68">
        <v>4</v>
      </c>
      <c r="E57" s="69"/>
      <c r="F57" s="68">
        <v>4</v>
      </c>
    </row>
    <row r="58" spans="1:6" s="86" customFormat="1" ht="22.5" customHeight="1">
      <c r="A58" s="105" t="s">
        <v>193</v>
      </c>
      <c r="B58" s="106"/>
      <c r="C58" s="65" t="s">
        <v>194</v>
      </c>
      <c r="D58" s="66">
        <v>37.88</v>
      </c>
      <c r="E58" s="66">
        <v>37.88</v>
      </c>
      <c r="F58" s="69"/>
    </row>
    <row r="59" spans="1:6" s="86" customFormat="1" ht="22.5" customHeight="1">
      <c r="A59" s="105" t="s">
        <v>195</v>
      </c>
      <c r="B59" s="106"/>
      <c r="C59" s="65" t="s">
        <v>196</v>
      </c>
      <c r="D59" s="66">
        <v>37.88</v>
      </c>
      <c r="E59" s="66">
        <v>37.88</v>
      </c>
      <c r="F59" s="69"/>
    </row>
    <row r="60" spans="1:6" ht="15">
      <c r="A60" s="110" t="s">
        <v>119</v>
      </c>
      <c r="B60" s="110"/>
      <c r="C60" s="65" t="s">
        <v>120</v>
      </c>
      <c r="D60" s="66">
        <v>37.88</v>
      </c>
      <c r="E60" s="66">
        <v>37.88</v>
      </c>
      <c r="F60" s="69"/>
    </row>
  </sheetData>
  <sheetProtection/>
  <mergeCells count="59">
    <mergeCell ref="A55:B55"/>
    <mergeCell ref="A56:B56"/>
    <mergeCell ref="A60:B60"/>
    <mergeCell ref="A57:B57"/>
    <mergeCell ref="A58:B58"/>
    <mergeCell ref="A59:B59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12:B12"/>
    <mergeCell ref="F5:F8"/>
    <mergeCell ref="A2:F2"/>
    <mergeCell ref="A5:C5"/>
    <mergeCell ref="A6:B8"/>
    <mergeCell ref="C6:C8"/>
    <mergeCell ref="D5:D8"/>
    <mergeCell ref="E5:E8"/>
    <mergeCell ref="A16:B16"/>
    <mergeCell ref="A17:B17"/>
    <mergeCell ref="A18:B18"/>
    <mergeCell ref="A19:B19"/>
    <mergeCell ref="A9:C9"/>
    <mergeCell ref="A13:B13"/>
    <mergeCell ref="A14:B14"/>
    <mergeCell ref="A15:B15"/>
    <mergeCell ref="A10:B10"/>
    <mergeCell ref="A11:B11"/>
    <mergeCell ref="A24:B24"/>
    <mergeCell ref="A25:B25"/>
    <mergeCell ref="A26:B26"/>
    <mergeCell ref="A27:B27"/>
    <mergeCell ref="A20:B20"/>
    <mergeCell ref="A21:B21"/>
    <mergeCell ref="A22:B22"/>
    <mergeCell ref="A23:B23"/>
    <mergeCell ref="A36:B36"/>
    <mergeCell ref="A32:B32"/>
    <mergeCell ref="A33:B33"/>
    <mergeCell ref="A34:B34"/>
    <mergeCell ref="A35:B35"/>
    <mergeCell ref="A28:B28"/>
    <mergeCell ref="A29:B29"/>
    <mergeCell ref="A30:B30"/>
    <mergeCell ref="A31:B3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22">
      <selection activeCell="I8" sqref="I8"/>
    </sheetView>
  </sheetViews>
  <sheetFormatPr defaultColWidth="9.00390625" defaultRowHeight="14.25"/>
  <cols>
    <col min="1" max="1" width="4.625" style="10" customWidth="1"/>
    <col min="2" max="2" width="6.375" style="10" customWidth="1"/>
    <col min="3" max="3" width="25.25390625" style="10" customWidth="1"/>
    <col min="4" max="6" width="23.125" style="10" customWidth="1"/>
    <col min="7" max="16384" width="9.00390625" style="10" customWidth="1"/>
  </cols>
  <sheetData>
    <row r="1" spans="1:8" s="48" customFormat="1" ht="21.75" customHeight="1">
      <c r="A1" s="63" t="s">
        <v>106</v>
      </c>
      <c r="G1" s="47"/>
      <c r="H1" s="47"/>
    </row>
    <row r="2" spans="1:6" s="3" customFormat="1" ht="30" customHeight="1">
      <c r="A2" s="121" t="s">
        <v>179</v>
      </c>
      <c r="B2" s="122"/>
      <c r="C2" s="122"/>
      <c r="D2" s="122"/>
      <c r="E2" s="122"/>
      <c r="F2" s="122"/>
    </row>
    <row r="3" spans="1:6" s="4" customFormat="1" ht="10.5" customHeight="1" hidden="1">
      <c r="A3" s="11"/>
      <c r="B3" s="11"/>
      <c r="C3" s="11"/>
      <c r="D3" s="11"/>
      <c r="E3" s="11"/>
      <c r="F3" s="5" t="s">
        <v>2</v>
      </c>
    </row>
    <row r="4" spans="1:6" s="4" customFormat="1" ht="15" customHeight="1">
      <c r="A4" s="79" t="s">
        <v>174</v>
      </c>
      <c r="B4" s="12"/>
      <c r="C4" s="12"/>
      <c r="D4" s="12"/>
      <c r="E4" s="12"/>
      <c r="F4" s="7" t="s">
        <v>3</v>
      </c>
    </row>
    <row r="5" spans="1:6" s="8" customFormat="1" ht="23.25" customHeight="1">
      <c r="A5" s="123" t="s">
        <v>70</v>
      </c>
      <c r="B5" s="124"/>
      <c r="C5" s="124"/>
      <c r="D5" s="131" t="s">
        <v>79</v>
      </c>
      <c r="E5" s="132"/>
      <c r="F5" s="133"/>
    </row>
    <row r="6" spans="1:6" s="8" customFormat="1" ht="37.5" customHeight="1">
      <c r="A6" s="124" t="s">
        <v>4</v>
      </c>
      <c r="B6" s="124"/>
      <c r="C6" s="51" t="s">
        <v>5</v>
      </c>
      <c r="D6" s="56" t="s">
        <v>80</v>
      </c>
      <c r="E6" s="56" t="s">
        <v>81</v>
      </c>
      <c r="F6" s="57" t="s">
        <v>82</v>
      </c>
    </row>
    <row r="7" spans="1:6" s="9" customFormat="1" ht="22.5" customHeight="1">
      <c r="A7" s="134" t="s">
        <v>78</v>
      </c>
      <c r="B7" s="134"/>
      <c r="C7" s="134"/>
      <c r="D7" s="74">
        <f>D8+D17+D34</f>
        <v>772.5500000000001</v>
      </c>
      <c r="E7" s="74">
        <f>SUM(E8+E34)</f>
        <v>656.44</v>
      </c>
      <c r="F7" s="75">
        <f>SUM(F17)</f>
        <v>116.10999999999999</v>
      </c>
    </row>
    <row r="8" spans="1:6" ht="22.5" customHeight="1">
      <c r="A8" s="135" t="s">
        <v>154</v>
      </c>
      <c r="B8" s="135"/>
      <c r="C8" s="65" t="s">
        <v>143</v>
      </c>
      <c r="D8" s="66">
        <f>SUM(D9:D16)</f>
        <v>627.87</v>
      </c>
      <c r="E8" s="66">
        <f>SUM(E9:E16)</f>
        <v>627.87</v>
      </c>
      <c r="F8" s="77"/>
    </row>
    <row r="9" spans="1:6" ht="22.5" customHeight="1">
      <c r="A9" s="135" t="s">
        <v>144</v>
      </c>
      <c r="B9" s="135"/>
      <c r="C9" s="65" t="s">
        <v>145</v>
      </c>
      <c r="D9" s="73">
        <v>145.2</v>
      </c>
      <c r="E9" s="73">
        <v>145.2</v>
      </c>
      <c r="F9" s="77"/>
    </row>
    <row r="10" spans="1:6" ht="22.5" customHeight="1">
      <c r="A10" s="135" t="s">
        <v>146</v>
      </c>
      <c r="B10" s="135"/>
      <c r="C10" s="65" t="s">
        <v>147</v>
      </c>
      <c r="D10" s="66">
        <v>132.09</v>
      </c>
      <c r="E10" s="66">
        <v>132.09</v>
      </c>
      <c r="F10" s="77"/>
    </row>
    <row r="11" spans="1:6" ht="22.5" customHeight="1">
      <c r="A11" s="135" t="s">
        <v>148</v>
      </c>
      <c r="B11" s="135"/>
      <c r="C11" s="65" t="s">
        <v>149</v>
      </c>
      <c r="D11" s="66">
        <v>7.71</v>
      </c>
      <c r="E11" s="66">
        <v>7.71</v>
      </c>
      <c r="F11" s="77"/>
    </row>
    <row r="12" spans="1:6" ht="22.5" customHeight="1">
      <c r="A12" s="130" t="s">
        <v>222</v>
      </c>
      <c r="B12" s="130"/>
      <c r="C12" s="89" t="s">
        <v>223</v>
      </c>
      <c r="D12" s="90">
        <v>61.6</v>
      </c>
      <c r="E12" s="90">
        <v>61.6</v>
      </c>
      <c r="F12" s="77"/>
    </row>
    <row r="13" spans="1:6" ht="22.5" customHeight="1">
      <c r="A13" s="128">
        <v>30110</v>
      </c>
      <c r="B13" s="128"/>
      <c r="C13" s="91" t="s">
        <v>224</v>
      </c>
      <c r="D13" s="92">
        <v>57.42</v>
      </c>
      <c r="E13" s="92">
        <v>57.42</v>
      </c>
      <c r="F13" s="76"/>
    </row>
    <row r="14" spans="1:6" ht="22.5" customHeight="1">
      <c r="A14" s="128">
        <v>30107</v>
      </c>
      <c r="B14" s="128"/>
      <c r="C14" s="91" t="s">
        <v>225</v>
      </c>
      <c r="D14" s="92">
        <v>61.77</v>
      </c>
      <c r="E14" s="92">
        <v>61.77</v>
      </c>
      <c r="F14" s="76"/>
    </row>
    <row r="15" spans="1:6" ht="22.5" customHeight="1">
      <c r="A15" s="127">
        <v>30113</v>
      </c>
      <c r="B15" s="127"/>
      <c r="C15" s="91" t="s">
        <v>226</v>
      </c>
      <c r="D15" s="92">
        <v>37.88</v>
      </c>
      <c r="E15" s="92">
        <v>37.88</v>
      </c>
      <c r="F15" s="76"/>
    </row>
    <row r="16" spans="1:6" ht="22.5" customHeight="1">
      <c r="A16" s="129">
        <v>30199</v>
      </c>
      <c r="B16" s="129"/>
      <c r="C16" s="78" t="s">
        <v>150</v>
      </c>
      <c r="D16" s="76">
        <v>124.2</v>
      </c>
      <c r="E16" s="76">
        <v>124.2</v>
      </c>
      <c r="F16" s="76"/>
    </row>
    <row r="17" spans="1:6" ht="22.5" customHeight="1">
      <c r="A17" s="126"/>
      <c r="B17" s="126"/>
      <c r="C17" s="78" t="s">
        <v>155</v>
      </c>
      <c r="D17" s="76">
        <f>SUM(D18:D33)</f>
        <v>116.10999999999999</v>
      </c>
      <c r="E17" s="76"/>
      <c r="F17" s="76">
        <f>SUM(F18:F33)</f>
        <v>116.10999999999999</v>
      </c>
    </row>
    <row r="18" spans="1:6" ht="22.5" customHeight="1">
      <c r="A18" s="126">
        <v>30201</v>
      </c>
      <c r="B18" s="126"/>
      <c r="C18" s="78" t="s">
        <v>156</v>
      </c>
      <c r="D18" s="76">
        <v>20.65</v>
      </c>
      <c r="E18" s="76"/>
      <c r="F18" s="76">
        <v>20.65</v>
      </c>
    </row>
    <row r="19" spans="1:6" ht="22.5" customHeight="1">
      <c r="A19" s="126">
        <v>30202</v>
      </c>
      <c r="B19" s="126"/>
      <c r="C19" s="78" t="s">
        <v>157</v>
      </c>
      <c r="D19" s="76">
        <v>1.18</v>
      </c>
      <c r="E19" s="76"/>
      <c r="F19" s="76">
        <v>1.18</v>
      </c>
    </row>
    <row r="20" spans="1:6" ht="22.5" customHeight="1">
      <c r="A20" s="126">
        <v>30205</v>
      </c>
      <c r="B20" s="126"/>
      <c r="C20" s="78" t="s">
        <v>158</v>
      </c>
      <c r="D20" s="76">
        <v>2</v>
      </c>
      <c r="E20" s="76"/>
      <c r="F20" s="76">
        <v>2</v>
      </c>
    </row>
    <row r="21" spans="1:6" ht="22.5" customHeight="1">
      <c r="A21" s="126">
        <v>30206</v>
      </c>
      <c r="B21" s="126"/>
      <c r="C21" s="78" t="s">
        <v>159</v>
      </c>
      <c r="D21" s="76">
        <v>8</v>
      </c>
      <c r="E21" s="76"/>
      <c r="F21" s="76">
        <v>8</v>
      </c>
    </row>
    <row r="22" spans="1:6" ht="22.5" customHeight="1">
      <c r="A22" s="126">
        <v>30207</v>
      </c>
      <c r="B22" s="126"/>
      <c r="C22" s="78" t="s">
        <v>160</v>
      </c>
      <c r="D22" s="76">
        <v>17.78</v>
      </c>
      <c r="E22" s="76"/>
      <c r="F22" s="76">
        <v>17.78</v>
      </c>
    </row>
    <row r="23" spans="1:6" ht="22.5" customHeight="1">
      <c r="A23" s="126">
        <v>30208</v>
      </c>
      <c r="B23" s="126"/>
      <c r="C23" s="78" t="s">
        <v>161</v>
      </c>
      <c r="D23" s="76">
        <v>20</v>
      </c>
      <c r="E23" s="76"/>
      <c r="F23" s="76">
        <v>20</v>
      </c>
    </row>
    <row r="24" spans="1:6" ht="22.5" customHeight="1">
      <c r="A24" s="126">
        <v>30209</v>
      </c>
      <c r="B24" s="126"/>
      <c r="C24" s="78" t="s">
        <v>162</v>
      </c>
      <c r="D24" s="76">
        <v>4</v>
      </c>
      <c r="E24" s="76"/>
      <c r="F24" s="76">
        <v>4</v>
      </c>
    </row>
    <row r="25" spans="1:6" ht="22.5" customHeight="1">
      <c r="A25" s="126">
        <v>30211</v>
      </c>
      <c r="B25" s="126"/>
      <c r="C25" s="78" t="s">
        <v>163</v>
      </c>
      <c r="D25" s="76">
        <v>0.59</v>
      </c>
      <c r="E25" s="76"/>
      <c r="F25" s="76">
        <v>0.59</v>
      </c>
    </row>
    <row r="26" spans="1:6" ht="22.5" customHeight="1">
      <c r="A26" s="126">
        <v>30213</v>
      </c>
      <c r="B26" s="126"/>
      <c r="C26" s="78" t="s">
        <v>164</v>
      </c>
      <c r="D26" s="76">
        <v>1.18</v>
      </c>
      <c r="E26" s="76"/>
      <c r="F26" s="76">
        <v>1.18</v>
      </c>
    </row>
    <row r="27" spans="1:6" ht="22.5" customHeight="1">
      <c r="A27" s="126">
        <v>30215</v>
      </c>
      <c r="B27" s="126"/>
      <c r="C27" s="78" t="s">
        <v>165</v>
      </c>
      <c r="D27" s="76">
        <v>1.77</v>
      </c>
      <c r="E27" s="76"/>
      <c r="F27" s="76">
        <v>1.77</v>
      </c>
    </row>
    <row r="28" spans="1:6" ht="22.5" customHeight="1">
      <c r="A28" s="126">
        <v>30231</v>
      </c>
      <c r="B28" s="126"/>
      <c r="C28" s="78" t="s">
        <v>166</v>
      </c>
      <c r="D28" s="76">
        <v>5</v>
      </c>
      <c r="E28" s="76"/>
      <c r="F28" s="76">
        <v>5</v>
      </c>
    </row>
    <row r="29" spans="1:6" ht="22.5" customHeight="1">
      <c r="A29" s="126">
        <v>30299</v>
      </c>
      <c r="B29" s="126"/>
      <c r="C29" s="78" t="s">
        <v>167</v>
      </c>
      <c r="D29" s="76">
        <v>3.1</v>
      </c>
      <c r="E29" s="76"/>
      <c r="F29" s="76">
        <v>3.1</v>
      </c>
    </row>
    <row r="30" spans="1:6" ht="22.5" customHeight="1">
      <c r="A30" s="126">
        <v>30239</v>
      </c>
      <c r="B30" s="126"/>
      <c r="C30" s="78" t="s">
        <v>168</v>
      </c>
      <c r="D30" s="76">
        <v>16.5</v>
      </c>
      <c r="E30" s="76"/>
      <c r="F30" s="76">
        <v>16.5</v>
      </c>
    </row>
    <row r="31" spans="1:6" ht="22.5" customHeight="1">
      <c r="A31" s="126">
        <v>30216</v>
      </c>
      <c r="B31" s="126"/>
      <c r="C31" s="78" t="s">
        <v>169</v>
      </c>
      <c r="D31" s="76">
        <v>4.6</v>
      </c>
      <c r="E31" s="76"/>
      <c r="F31" s="76">
        <v>4.6</v>
      </c>
    </row>
    <row r="32" spans="1:6" ht="22.5" customHeight="1">
      <c r="A32" s="126">
        <v>30228</v>
      </c>
      <c r="B32" s="126"/>
      <c r="C32" s="78" t="s">
        <v>170</v>
      </c>
      <c r="D32" s="76">
        <v>6.13</v>
      </c>
      <c r="E32" s="76"/>
      <c r="F32" s="76">
        <v>6.13</v>
      </c>
    </row>
    <row r="33" spans="1:6" ht="22.5" customHeight="1">
      <c r="A33" s="126">
        <v>30229</v>
      </c>
      <c r="B33" s="126"/>
      <c r="C33" s="78" t="s">
        <v>171</v>
      </c>
      <c r="D33" s="76">
        <v>3.63</v>
      </c>
      <c r="E33" s="76"/>
      <c r="F33" s="76">
        <v>3.63</v>
      </c>
    </row>
    <row r="34" spans="1:6" ht="22.5" customHeight="1">
      <c r="A34" s="129">
        <v>303</v>
      </c>
      <c r="B34" s="129"/>
      <c r="C34" s="78" t="s">
        <v>172</v>
      </c>
      <c r="D34" s="76">
        <f>SUM(D35:D37)</f>
        <v>28.57</v>
      </c>
      <c r="E34" s="76">
        <f>SUM(E35:E37)</f>
        <v>28.57</v>
      </c>
      <c r="F34" s="76"/>
    </row>
    <row r="35" spans="1:6" ht="22.5" customHeight="1">
      <c r="A35" s="126">
        <v>30302</v>
      </c>
      <c r="B35" s="126"/>
      <c r="C35" s="78" t="s">
        <v>151</v>
      </c>
      <c r="D35" s="76">
        <v>25.56</v>
      </c>
      <c r="E35" s="76">
        <v>25.56</v>
      </c>
      <c r="F35" s="76"/>
    </row>
    <row r="36" spans="1:6" ht="22.5" customHeight="1">
      <c r="A36" s="126">
        <v>30305</v>
      </c>
      <c r="B36" s="126"/>
      <c r="C36" s="78" t="s">
        <v>152</v>
      </c>
      <c r="D36" s="76">
        <v>2</v>
      </c>
      <c r="E36" s="76">
        <v>2</v>
      </c>
      <c r="F36" s="76"/>
    </row>
    <row r="37" spans="1:6" ht="22.5" customHeight="1">
      <c r="A37" s="126">
        <v>30309</v>
      </c>
      <c r="B37" s="126"/>
      <c r="C37" s="78" t="s">
        <v>153</v>
      </c>
      <c r="D37" s="76">
        <v>1.01</v>
      </c>
      <c r="E37" s="76">
        <v>1.01</v>
      </c>
      <c r="F37" s="76"/>
    </row>
  </sheetData>
  <sheetProtection/>
  <mergeCells count="35">
    <mergeCell ref="A10:B10"/>
    <mergeCell ref="A11:B11"/>
    <mergeCell ref="A22:B22"/>
    <mergeCell ref="A2:F2"/>
    <mergeCell ref="A5:C5"/>
    <mergeCell ref="A6:B6"/>
    <mergeCell ref="A12:B12"/>
    <mergeCell ref="D5:F5"/>
    <mergeCell ref="A13:B13"/>
    <mergeCell ref="A7:C7"/>
    <mergeCell ref="A8:B8"/>
    <mergeCell ref="A9:B9"/>
    <mergeCell ref="A15:B15"/>
    <mergeCell ref="A14:B14"/>
    <mergeCell ref="A16:B16"/>
    <mergeCell ref="A34:B34"/>
    <mergeCell ref="A35:B35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A36:B36"/>
    <mergeCell ref="A37:B37"/>
    <mergeCell ref="A27:B27"/>
    <mergeCell ref="A28:B28"/>
    <mergeCell ref="A32:B32"/>
    <mergeCell ref="A33:B33"/>
    <mergeCell ref="A29:B29"/>
    <mergeCell ref="A30:B30"/>
    <mergeCell ref="A31:B3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9"/>
  <sheetViews>
    <sheetView zoomScalePageLayoutView="0" workbookViewId="0" topLeftCell="A1">
      <selection activeCell="A27" sqref="A27:IV27"/>
    </sheetView>
  </sheetViews>
  <sheetFormatPr defaultColWidth="9.00390625" defaultRowHeight="14.25"/>
  <cols>
    <col min="1" max="2" width="5.375" style="10" customWidth="1"/>
    <col min="3" max="6" width="19.875" style="10" customWidth="1"/>
    <col min="7" max="16384" width="9.00390625" style="10" customWidth="1"/>
  </cols>
  <sheetData>
    <row r="1" spans="1:6" s="48" customFormat="1" ht="21" customHeight="1">
      <c r="A1" s="63" t="s">
        <v>107</v>
      </c>
      <c r="E1" s="47"/>
      <c r="F1" s="47"/>
    </row>
    <row r="2" spans="1:6" s="3" customFormat="1" ht="30" customHeight="1">
      <c r="A2" s="121" t="s">
        <v>180</v>
      </c>
      <c r="B2" s="122"/>
      <c r="C2" s="122"/>
      <c r="D2" s="122"/>
      <c r="E2" s="122"/>
      <c r="F2" s="122"/>
    </row>
    <row r="3" spans="1:3" s="4" customFormat="1" ht="10.5" customHeight="1" hidden="1">
      <c r="A3" s="11"/>
      <c r="B3" s="11"/>
      <c r="C3" s="11"/>
    </row>
    <row r="4" spans="1:6" s="4" customFormat="1" ht="15" customHeight="1">
      <c r="A4" s="79" t="s">
        <v>174</v>
      </c>
      <c r="B4" s="12"/>
      <c r="C4" s="12"/>
      <c r="D4" s="6"/>
      <c r="E4" s="6"/>
      <c r="F4" s="7" t="s">
        <v>1</v>
      </c>
    </row>
    <row r="5" spans="1:6" s="8" customFormat="1" ht="20.25" customHeight="1">
      <c r="A5" s="123" t="s">
        <v>70</v>
      </c>
      <c r="B5" s="124"/>
      <c r="C5" s="124"/>
      <c r="D5" s="125" t="s">
        <v>83</v>
      </c>
      <c r="E5" s="120" t="s">
        <v>8</v>
      </c>
      <c r="F5" s="120" t="s">
        <v>9</v>
      </c>
    </row>
    <row r="6" spans="1:6" s="8" customFormat="1" ht="27" customHeight="1">
      <c r="A6" s="124" t="s">
        <v>7</v>
      </c>
      <c r="B6" s="124"/>
      <c r="C6" s="124" t="s">
        <v>5</v>
      </c>
      <c r="D6" s="125"/>
      <c r="E6" s="120"/>
      <c r="F6" s="120"/>
    </row>
    <row r="7" spans="1:6" s="8" customFormat="1" ht="18" customHeight="1">
      <c r="A7" s="124"/>
      <c r="B7" s="124"/>
      <c r="C7" s="124"/>
      <c r="D7" s="125"/>
      <c r="E7" s="120"/>
      <c r="F7" s="120"/>
    </row>
    <row r="8" spans="1:6" s="8" customFormat="1" ht="22.5" customHeight="1">
      <c r="A8" s="124"/>
      <c r="B8" s="124"/>
      <c r="C8" s="124"/>
      <c r="D8" s="125"/>
      <c r="E8" s="120"/>
      <c r="F8" s="120"/>
    </row>
    <row r="9" spans="1:6" s="9" customFormat="1" ht="22.5" customHeight="1">
      <c r="A9" s="134" t="s">
        <v>6</v>
      </c>
      <c r="B9" s="134"/>
      <c r="C9" s="134"/>
      <c r="D9" s="13"/>
      <c r="E9" s="13"/>
      <c r="F9" s="13"/>
    </row>
    <row r="10" spans="1:6" ht="22.5" customHeight="1">
      <c r="A10" s="134"/>
      <c r="B10" s="134"/>
      <c r="C10" s="14"/>
      <c r="D10" s="15"/>
      <c r="E10" s="16"/>
      <c r="F10" s="16"/>
    </row>
    <row r="11" spans="1:6" ht="22.5" customHeight="1">
      <c r="A11" s="134"/>
      <c r="B11" s="134"/>
      <c r="C11" s="14"/>
      <c r="D11" s="15"/>
      <c r="E11" s="15"/>
      <c r="F11" s="15"/>
    </row>
    <row r="12" spans="1:6" ht="22.5" customHeight="1">
      <c r="A12" s="134"/>
      <c r="B12" s="134"/>
      <c r="C12" s="14"/>
      <c r="D12" s="15"/>
      <c r="E12" s="15"/>
      <c r="F12" s="15"/>
    </row>
    <row r="13" spans="1:6" ht="22.5" customHeight="1">
      <c r="A13" s="134"/>
      <c r="B13" s="134"/>
      <c r="C13" s="14"/>
      <c r="D13" s="15"/>
      <c r="E13" s="15"/>
      <c r="F13" s="15"/>
    </row>
    <row r="14" spans="1:6" ht="22.5" customHeight="1">
      <c r="A14" s="134"/>
      <c r="B14" s="134"/>
      <c r="C14" s="14"/>
      <c r="D14" s="15"/>
      <c r="E14" s="15"/>
      <c r="F14" s="15"/>
    </row>
    <row r="15" spans="1:6" ht="22.5" customHeight="1">
      <c r="A15" s="134"/>
      <c r="B15" s="134"/>
      <c r="C15" s="14"/>
      <c r="D15" s="15"/>
      <c r="E15" s="15"/>
      <c r="F15" s="15"/>
    </row>
    <row r="16" spans="1:6" ht="15">
      <c r="A16" s="137" t="s">
        <v>219</v>
      </c>
      <c r="B16" s="138"/>
      <c r="C16" s="138"/>
      <c r="D16" s="138"/>
      <c r="E16" s="138"/>
      <c r="F16" s="138"/>
    </row>
    <row r="17" spans="1:5" ht="18" customHeight="1">
      <c r="A17" s="17"/>
      <c r="C17" s="136"/>
      <c r="D17" s="136"/>
      <c r="E17" s="136"/>
    </row>
    <row r="18" spans="1:3" ht="21">
      <c r="A18" s="17"/>
      <c r="C18" s="64"/>
    </row>
    <row r="19" ht="15">
      <c r="A19" s="17"/>
    </row>
  </sheetData>
  <sheetProtection/>
  <mergeCells count="16">
    <mergeCell ref="A11:B11"/>
    <mergeCell ref="A14:B14"/>
    <mergeCell ref="A2:F2"/>
    <mergeCell ref="A5:C5"/>
    <mergeCell ref="C6:C8"/>
    <mergeCell ref="A6:B8"/>
    <mergeCell ref="C17:E17"/>
    <mergeCell ref="D5:D8"/>
    <mergeCell ref="E5:E8"/>
    <mergeCell ref="F5:F8"/>
    <mergeCell ref="A16:F16"/>
    <mergeCell ref="A12:B12"/>
    <mergeCell ref="A9:C9"/>
    <mergeCell ref="A13:B13"/>
    <mergeCell ref="A15:B15"/>
    <mergeCell ref="A10:B10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zoomScalePageLayoutView="0" workbookViewId="0" topLeftCell="A1">
      <selection activeCell="A16" sqref="A16:F16"/>
    </sheetView>
  </sheetViews>
  <sheetFormatPr defaultColWidth="9.00390625" defaultRowHeight="14.25"/>
  <cols>
    <col min="1" max="2" width="5.375" style="10" customWidth="1"/>
    <col min="3" max="6" width="19.875" style="10" customWidth="1"/>
    <col min="7" max="16384" width="9.00390625" style="10" customWidth="1"/>
  </cols>
  <sheetData>
    <row r="1" spans="1:6" s="48" customFormat="1" ht="21" customHeight="1">
      <c r="A1" s="63" t="s">
        <v>109</v>
      </c>
      <c r="E1" s="47"/>
      <c r="F1" s="47"/>
    </row>
    <row r="2" spans="1:6" s="3" customFormat="1" ht="30" customHeight="1">
      <c r="A2" s="121" t="s">
        <v>181</v>
      </c>
      <c r="B2" s="122"/>
      <c r="C2" s="122"/>
      <c r="D2" s="122"/>
      <c r="E2" s="122"/>
      <c r="F2" s="122"/>
    </row>
    <row r="3" spans="1:3" s="4" customFormat="1" ht="10.5" customHeight="1" hidden="1">
      <c r="A3" s="11"/>
      <c r="B3" s="11"/>
      <c r="C3" s="11"/>
    </row>
    <row r="4" spans="1:6" s="4" customFormat="1" ht="15" customHeight="1">
      <c r="A4" s="79" t="s">
        <v>174</v>
      </c>
      <c r="B4" s="12"/>
      <c r="C4" s="12"/>
      <c r="D4" s="6"/>
      <c r="E4" s="6"/>
      <c r="F4" s="7" t="s">
        <v>1</v>
      </c>
    </row>
    <row r="5" spans="1:6" s="8" customFormat="1" ht="20.25" customHeight="1">
      <c r="A5" s="123" t="s">
        <v>70</v>
      </c>
      <c r="B5" s="124"/>
      <c r="C5" s="124"/>
      <c r="D5" s="125" t="s">
        <v>83</v>
      </c>
      <c r="E5" s="120" t="s">
        <v>8</v>
      </c>
      <c r="F5" s="120" t="s">
        <v>9</v>
      </c>
    </row>
    <row r="6" spans="1:6" s="8" customFormat="1" ht="27" customHeight="1">
      <c r="A6" s="124" t="s">
        <v>7</v>
      </c>
      <c r="B6" s="124"/>
      <c r="C6" s="124" t="s">
        <v>5</v>
      </c>
      <c r="D6" s="125"/>
      <c r="E6" s="120"/>
      <c r="F6" s="120"/>
    </row>
    <row r="7" spans="1:6" s="8" customFormat="1" ht="18" customHeight="1">
      <c r="A7" s="124"/>
      <c r="B7" s="124"/>
      <c r="C7" s="124"/>
      <c r="D7" s="125"/>
      <c r="E7" s="120"/>
      <c r="F7" s="120"/>
    </row>
    <row r="8" spans="1:6" s="8" customFormat="1" ht="22.5" customHeight="1">
      <c r="A8" s="124"/>
      <c r="B8" s="124"/>
      <c r="C8" s="124"/>
      <c r="D8" s="125"/>
      <c r="E8" s="120"/>
      <c r="F8" s="120"/>
    </row>
    <row r="9" spans="1:6" s="9" customFormat="1" ht="22.5" customHeight="1">
      <c r="A9" s="134" t="s">
        <v>6</v>
      </c>
      <c r="B9" s="134"/>
      <c r="C9" s="134"/>
      <c r="D9" s="13"/>
      <c r="E9" s="13"/>
      <c r="F9" s="13"/>
    </row>
    <row r="10" spans="1:6" ht="22.5" customHeight="1">
      <c r="A10" s="134"/>
      <c r="B10" s="134"/>
      <c r="C10" s="14"/>
      <c r="D10" s="15"/>
      <c r="E10" s="16"/>
      <c r="F10" s="16"/>
    </row>
    <row r="11" spans="1:6" ht="22.5" customHeight="1">
      <c r="A11" s="134"/>
      <c r="B11" s="134"/>
      <c r="C11" s="14"/>
      <c r="D11" s="15"/>
      <c r="E11" s="15"/>
      <c r="F11" s="15"/>
    </row>
    <row r="12" spans="1:6" ht="22.5" customHeight="1">
      <c r="A12" s="134"/>
      <c r="B12" s="134"/>
      <c r="C12" s="14"/>
      <c r="D12" s="15"/>
      <c r="E12" s="15"/>
      <c r="F12" s="15"/>
    </row>
    <row r="13" spans="1:6" ht="22.5" customHeight="1">
      <c r="A13" s="134"/>
      <c r="B13" s="134"/>
      <c r="C13" s="14"/>
      <c r="D13" s="15"/>
      <c r="E13" s="15"/>
      <c r="F13" s="15"/>
    </row>
    <row r="14" spans="1:6" ht="22.5" customHeight="1">
      <c r="A14" s="134"/>
      <c r="B14" s="134"/>
      <c r="C14" s="14"/>
      <c r="D14" s="15"/>
      <c r="E14" s="15"/>
      <c r="F14" s="15"/>
    </row>
    <row r="15" spans="1:6" ht="22.5" customHeight="1">
      <c r="A15" s="134"/>
      <c r="B15" s="134"/>
      <c r="C15" s="14"/>
      <c r="D15" s="15"/>
      <c r="E15" s="15"/>
      <c r="F15" s="15"/>
    </row>
    <row r="16" spans="1:6" ht="15">
      <c r="A16" s="137" t="s">
        <v>218</v>
      </c>
      <c r="B16" s="138"/>
      <c r="C16" s="138"/>
      <c r="D16" s="138"/>
      <c r="E16" s="138"/>
      <c r="F16" s="138"/>
    </row>
    <row r="17" spans="1:4" ht="15">
      <c r="A17" s="17"/>
      <c r="C17" s="139"/>
      <c r="D17" s="139"/>
    </row>
    <row r="18" spans="1:5" ht="15.75" customHeight="1">
      <c r="A18" s="17"/>
      <c r="C18" s="140"/>
      <c r="D18" s="140"/>
      <c r="E18" s="140"/>
    </row>
    <row r="19" spans="1:3" ht="21">
      <c r="A19" s="17"/>
      <c r="C19" s="64"/>
    </row>
  </sheetData>
  <sheetProtection/>
  <mergeCells count="17">
    <mergeCell ref="A2:F2"/>
    <mergeCell ref="A5:C5"/>
    <mergeCell ref="D5:D8"/>
    <mergeCell ref="E5:E8"/>
    <mergeCell ref="F5:F8"/>
    <mergeCell ref="A6:B8"/>
    <mergeCell ref="C6:C8"/>
    <mergeCell ref="C17:D17"/>
    <mergeCell ref="C18:E18"/>
    <mergeCell ref="A15:B15"/>
    <mergeCell ref="A9:C9"/>
    <mergeCell ref="A10:B10"/>
    <mergeCell ref="A11:B11"/>
    <mergeCell ref="A12:B12"/>
    <mergeCell ref="A13:B13"/>
    <mergeCell ref="A14:B14"/>
    <mergeCell ref="A16:F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10" sqref="A10"/>
    </sheetView>
  </sheetViews>
  <sheetFormatPr defaultColWidth="9.00390625" defaultRowHeight="14.25"/>
  <cols>
    <col min="1" max="1" width="26.50390625" style="10" customWidth="1"/>
    <col min="2" max="5" width="23.375" style="10" customWidth="1"/>
    <col min="6" max="16384" width="9.00390625" style="10" customWidth="1"/>
  </cols>
  <sheetData>
    <row r="1" spans="1:2" s="48" customFormat="1" ht="13.5">
      <c r="A1" s="63" t="s">
        <v>110</v>
      </c>
      <c r="B1" s="47"/>
    </row>
    <row r="2" spans="1:5" s="3" customFormat="1" ht="30" customHeight="1">
      <c r="A2" s="121" t="s">
        <v>182</v>
      </c>
      <c r="B2" s="122"/>
      <c r="C2" s="122"/>
      <c r="D2" s="122"/>
      <c r="E2" s="122"/>
    </row>
    <row r="3" s="4" customFormat="1" ht="15" customHeight="1" hidden="1">
      <c r="E3" s="5" t="s">
        <v>0</v>
      </c>
    </row>
    <row r="4" spans="1:5" s="4" customFormat="1" ht="15" customHeight="1">
      <c r="A4" s="79" t="s">
        <v>174</v>
      </c>
      <c r="B4" s="6"/>
      <c r="C4" s="6"/>
      <c r="D4" s="6"/>
      <c r="E4" s="7" t="s">
        <v>1</v>
      </c>
    </row>
    <row r="5" spans="1:5" s="8" customFormat="1" ht="30" customHeight="1">
      <c r="A5" s="144" t="s">
        <v>84</v>
      </c>
      <c r="B5" s="141" t="s">
        <v>92</v>
      </c>
      <c r="C5" s="142"/>
      <c r="D5" s="142"/>
      <c r="E5" s="143"/>
    </row>
    <row r="6" spans="1:5" s="8" customFormat="1" ht="30" customHeight="1">
      <c r="A6" s="145"/>
      <c r="B6" s="57" t="s">
        <v>80</v>
      </c>
      <c r="C6" s="52" t="s">
        <v>89</v>
      </c>
      <c r="D6" s="57" t="s">
        <v>90</v>
      </c>
      <c r="E6" s="57" t="s">
        <v>91</v>
      </c>
    </row>
    <row r="7" spans="1:5" s="8" customFormat="1" ht="30" customHeight="1">
      <c r="A7" s="59" t="s">
        <v>80</v>
      </c>
      <c r="B7" s="58">
        <v>5</v>
      </c>
      <c r="C7" s="58">
        <v>5</v>
      </c>
      <c r="D7" s="58"/>
      <c r="E7" s="58"/>
    </row>
    <row r="8" spans="1:5" s="8" customFormat="1" ht="30" customHeight="1">
      <c r="A8" s="60" t="s">
        <v>85</v>
      </c>
      <c r="B8" s="58"/>
      <c r="C8" s="58"/>
      <c r="D8" s="58"/>
      <c r="E8" s="58"/>
    </row>
    <row r="9" spans="1:5" s="8" customFormat="1" ht="30" customHeight="1">
      <c r="A9" s="60" t="s">
        <v>86</v>
      </c>
      <c r="B9" s="58">
        <v>5</v>
      </c>
      <c r="C9" s="58">
        <v>5</v>
      </c>
      <c r="D9" s="58"/>
      <c r="E9" s="58"/>
    </row>
    <row r="10" spans="1:5" s="8" customFormat="1" ht="30" customHeight="1">
      <c r="A10" s="60" t="s">
        <v>88</v>
      </c>
      <c r="B10" s="58"/>
      <c r="C10" s="58"/>
      <c r="D10" s="58"/>
      <c r="E10" s="58"/>
    </row>
    <row r="11" spans="1:5" s="8" customFormat="1" ht="30" customHeight="1">
      <c r="A11" s="60" t="s">
        <v>111</v>
      </c>
      <c r="B11" s="58">
        <v>5</v>
      </c>
      <c r="C11" s="58">
        <v>5</v>
      </c>
      <c r="D11" s="58"/>
      <c r="E11" s="58"/>
    </row>
    <row r="12" spans="1:5" s="8" customFormat="1" ht="30" customHeight="1">
      <c r="A12" s="60" t="s">
        <v>87</v>
      </c>
      <c r="B12" s="58"/>
      <c r="C12" s="58"/>
      <c r="D12" s="58"/>
      <c r="E12" s="58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预算编审中心</cp:lastModifiedBy>
  <cp:lastPrinted>2017-07-06T01:32:28Z</cp:lastPrinted>
  <dcterms:created xsi:type="dcterms:W3CDTF">2011-12-26T04:36:18Z</dcterms:created>
  <dcterms:modified xsi:type="dcterms:W3CDTF">2018-02-09T03:15:02Z</dcterms:modified>
  <cp:category/>
  <cp:version/>
  <cp:contentType/>
  <cp:contentStatus/>
</cp:coreProperties>
</file>